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담당업무\1. 해외인턴십\1. 해외인턴십★\INX,PIA,WPU 등\2025-2학기 파견\"/>
    </mc:Choice>
  </mc:AlternateContent>
  <xr:revisionPtr revIDLastSave="0" documentId="8_{9FDCDF2D-89D5-4BEB-BFCE-6DDFD950475B}" xr6:coauthVersionLast="36" xr6:coauthVersionMax="36" xr10:uidLastSave="{00000000-0000-0000-0000-000000000000}"/>
  <bookViews>
    <workbookView xWindow="0" yWindow="540" windowWidth="28800" windowHeight="16440" xr2:uid="{00000000-000D-0000-FFFF-FFFF00000000}"/>
  </bookViews>
  <sheets>
    <sheet name="2025 Fall" sheetId="3" r:id="rId1"/>
  </sheets>
  <definedNames>
    <definedName name="_xlnm.Print_Area" localSheetId="0">'2025 Fall'!$A$3:$L$80</definedName>
    <definedName name="_xlnm.Print_Titles" localSheetId="0">'2025 Fall'!$A:$B,'2025 Fall'!$4:$12</definedName>
    <definedName name="Z_4E753AF8_9F4A_4507_810F_539103D72833_.wvu.PrintArea" localSheetId="0" hidden="1">'2025 Fall'!#REF!</definedName>
    <definedName name="Z_4E753AF8_9F4A_4507_810F_539103D72833_.wvu.Rows" localSheetId="0" hidden="1">'2025 Fall'!#REF!</definedName>
    <definedName name="Z_FE18AC73_1D59_4EC5_B4CC_2C6EC8BEE3DF_.wvu.Cols" localSheetId="0" hidden="1">'2025 Fall'!#REF!</definedName>
    <definedName name="Z_FE18AC73_1D59_4EC5_B4CC_2C6EC8BEE3DF_.wvu.PrintArea" localSheetId="0" hidden="1">'2025 Fall'!#REF!</definedName>
    <definedName name="Z_FE18AC73_1D59_4EC5_B4CC_2C6EC8BEE3DF_.wvu.Rows" localSheetId="0" hidden="1">'2025 Fall'!#REF!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3" l="1"/>
  <c r="G20" i="3" s="1"/>
  <c r="J20" i="3" s="1"/>
  <c r="C19" i="3"/>
  <c r="C20" i="3" s="1"/>
  <c r="G18" i="3"/>
  <c r="J18" i="3" s="1"/>
  <c r="C18" i="3"/>
  <c r="K16" i="3"/>
  <c r="L16" i="3" s="1"/>
  <c r="J16" i="3"/>
  <c r="E16" i="3"/>
  <c r="K18" i="3" l="1"/>
  <c r="L18" i="3" s="1"/>
  <c r="E18" i="3"/>
  <c r="J19" i="3"/>
  <c r="E19" i="3"/>
  <c r="K20" i="3"/>
  <c r="L20" i="3" s="1"/>
  <c r="E20" i="3"/>
  <c r="K19" i="3"/>
  <c r="L19" i="3" s="1"/>
</calcChain>
</file>

<file path=xl/sharedStrings.xml><?xml version="1.0" encoding="utf-8"?>
<sst xmlns="http://schemas.openxmlformats.org/spreadsheetml/2006/main" count="211" uniqueCount="168">
  <si>
    <t>Basic
Information</t>
    <phoneticPr fontId="2"/>
  </si>
  <si>
    <t xml:space="preserve">Name of School </t>
    <phoneticPr fontId="2"/>
  </si>
  <si>
    <t>Name of English Program</t>
    <phoneticPr fontId="2"/>
  </si>
  <si>
    <t>Address</t>
  </si>
  <si>
    <t>City</t>
    <phoneticPr fontId="2"/>
  </si>
  <si>
    <t>Country</t>
    <phoneticPr fontId="2"/>
  </si>
  <si>
    <t>Contact Phone</t>
    <phoneticPr fontId="2"/>
  </si>
  <si>
    <t>URL</t>
    <phoneticPr fontId="2"/>
  </si>
  <si>
    <t>Contact Email</t>
    <phoneticPr fontId="2"/>
  </si>
  <si>
    <t>Free Wifi</t>
    <phoneticPr fontId="2"/>
  </si>
  <si>
    <t>Transportation
to University / College
from Nearest Airport</t>
    <phoneticPr fontId="2"/>
  </si>
  <si>
    <t>Nearest Airport</t>
    <phoneticPr fontId="2"/>
  </si>
  <si>
    <t>Airport Code</t>
    <phoneticPr fontId="2"/>
  </si>
  <si>
    <t>Time from Nearest Airport to 
University / College</t>
    <phoneticPr fontId="2"/>
  </si>
  <si>
    <t>Transportation</t>
    <phoneticPr fontId="2"/>
  </si>
  <si>
    <t>JTB</t>
    <phoneticPr fontId="2"/>
  </si>
  <si>
    <t>日本発</t>
    <rPh sb="0" eb="2">
      <t>ニホン</t>
    </rPh>
    <rPh sb="2" eb="3">
      <t>ハツ</t>
    </rPh>
    <phoneticPr fontId="2"/>
  </si>
  <si>
    <t>曜日</t>
    <rPh sb="0" eb="2">
      <t>ヨウビ</t>
    </rPh>
    <phoneticPr fontId="2"/>
  </si>
  <si>
    <t>現地発</t>
    <rPh sb="0" eb="2">
      <t>ゲンチ</t>
    </rPh>
    <rPh sb="2" eb="3">
      <t>ハツ</t>
    </rPh>
    <phoneticPr fontId="2"/>
  </si>
  <si>
    <t>日数</t>
    <rPh sb="0" eb="2">
      <t>ニッスウ</t>
    </rPh>
    <phoneticPr fontId="2"/>
  </si>
  <si>
    <t>週数</t>
    <rPh sb="0" eb="2">
      <t>シュウスウ</t>
    </rPh>
    <phoneticPr fontId="2"/>
  </si>
  <si>
    <t>JTB依頼 日本発　現地発日</t>
    <rPh sb="3" eb="5">
      <t>イライ</t>
    </rPh>
    <rPh sb="6" eb="9">
      <t>ニホンハツ</t>
    </rPh>
    <rPh sb="10" eb="12">
      <t>ゲンチ</t>
    </rPh>
    <rPh sb="12" eb="13">
      <t>ハツ</t>
    </rPh>
    <rPh sb="13" eb="14">
      <t>ビ</t>
    </rPh>
    <phoneticPr fontId="2"/>
  </si>
  <si>
    <t>～</t>
    <phoneticPr fontId="2"/>
  </si>
  <si>
    <t>Travel</t>
    <phoneticPr fontId="2"/>
  </si>
  <si>
    <t>Dep day</t>
    <phoneticPr fontId="2"/>
  </si>
  <si>
    <t>day</t>
    <phoneticPr fontId="2"/>
  </si>
  <si>
    <t>Arr day</t>
    <phoneticPr fontId="2"/>
  </si>
  <si>
    <t>days</t>
    <phoneticPr fontId="2"/>
  </si>
  <si>
    <t>weeks</t>
    <phoneticPr fontId="2"/>
  </si>
  <si>
    <t>Dep &amp; Arr Day from &amp; at Japan</t>
    <phoneticPr fontId="2"/>
  </si>
  <si>
    <t xml:space="preserve">Arr &amp; Dep at &amp; from the destination </t>
    <phoneticPr fontId="2"/>
  </si>
  <si>
    <t xml:space="preserve">1day after arrival and 1day before departure </t>
    <phoneticPr fontId="2"/>
  </si>
  <si>
    <t>Flight Schedule</t>
    <phoneticPr fontId="2"/>
  </si>
  <si>
    <t>Flight No</t>
    <phoneticPr fontId="9"/>
  </si>
  <si>
    <t>Dep Airport</t>
    <phoneticPr fontId="9"/>
  </si>
  <si>
    <t>Dep day</t>
    <phoneticPr fontId="9"/>
  </si>
  <si>
    <t>Dep time</t>
    <phoneticPr fontId="9"/>
  </si>
  <si>
    <t>→</t>
    <phoneticPr fontId="2"/>
  </si>
  <si>
    <t>Arr Airport</t>
    <phoneticPr fontId="9"/>
  </si>
  <si>
    <t>Arr day</t>
    <phoneticPr fontId="9"/>
  </si>
  <si>
    <t>Arr Time</t>
    <phoneticPr fontId="9"/>
  </si>
  <si>
    <r>
      <t xml:space="preserve">1 </t>
    </r>
    <r>
      <rPr>
        <sz val="12"/>
        <color rgb="FFFF0000"/>
        <rFont val="맑은 고딕"/>
        <family val="3"/>
        <charset val="128"/>
        <scheme val="minor"/>
      </rPr>
      <t>西暦も入力/空港名ローマ字も入力</t>
    </r>
    <rPh sb="8" eb="10">
      <t>クウコウ</t>
    </rPh>
    <rPh sb="10" eb="11">
      <t>メイ</t>
    </rPh>
    <rPh sb="14" eb="15">
      <t>ジ</t>
    </rPh>
    <rPh sb="16" eb="18">
      <t>ニュウリョク</t>
    </rPh>
    <phoneticPr fontId="2"/>
  </si>
  <si>
    <t>AA 8433(JL)</t>
    <phoneticPr fontId="2"/>
  </si>
  <si>
    <t>Nagoya</t>
    <phoneticPr fontId="2"/>
  </si>
  <si>
    <t>NGO</t>
    <phoneticPr fontId="2"/>
  </si>
  <si>
    <t>Narita</t>
    <phoneticPr fontId="2"/>
  </si>
  <si>
    <t>NRT</t>
    <phoneticPr fontId="2"/>
  </si>
  <si>
    <r>
      <t xml:space="preserve">2 </t>
    </r>
    <r>
      <rPr>
        <sz val="12"/>
        <color rgb="FFFF0000"/>
        <rFont val="맑은 고딕"/>
        <family val="3"/>
        <charset val="128"/>
        <scheme val="minor"/>
      </rPr>
      <t>西暦も入力/空港名ローマ字も入力</t>
    </r>
    <rPh sb="8" eb="10">
      <t>クウコウ</t>
    </rPh>
    <rPh sb="10" eb="11">
      <t>メイ</t>
    </rPh>
    <rPh sb="14" eb="15">
      <t>ジ</t>
    </rPh>
    <rPh sb="16" eb="18">
      <t>ニュウリョク</t>
    </rPh>
    <phoneticPr fontId="2"/>
  </si>
  <si>
    <t>AA 0176</t>
    <phoneticPr fontId="2"/>
  </si>
  <si>
    <t>Dallas</t>
    <phoneticPr fontId="2"/>
  </si>
  <si>
    <t>DFW</t>
    <phoneticPr fontId="2"/>
  </si>
  <si>
    <r>
      <t xml:space="preserve">3 </t>
    </r>
    <r>
      <rPr>
        <sz val="12"/>
        <color rgb="FFFF0000"/>
        <rFont val="맑은 고딕"/>
        <family val="3"/>
        <charset val="128"/>
        <scheme val="minor"/>
      </rPr>
      <t>西暦も入力/空港名ローマ字も入力</t>
    </r>
    <rPh sb="8" eb="10">
      <t>クウコウ</t>
    </rPh>
    <rPh sb="10" eb="11">
      <t>メイ</t>
    </rPh>
    <rPh sb="14" eb="15">
      <t>ジ</t>
    </rPh>
    <rPh sb="16" eb="18">
      <t>ニュウリョク</t>
    </rPh>
    <phoneticPr fontId="2"/>
  </si>
  <si>
    <t>AA 2502</t>
    <phoneticPr fontId="2"/>
  </si>
  <si>
    <t>Nashville</t>
    <phoneticPr fontId="2"/>
  </si>
  <si>
    <t>BNA</t>
    <phoneticPr fontId="2"/>
  </si>
  <si>
    <r>
      <t xml:space="preserve">4 </t>
    </r>
    <r>
      <rPr>
        <sz val="12"/>
        <color rgb="FFFF0000"/>
        <rFont val="맑은 고딕"/>
        <family val="3"/>
        <charset val="128"/>
        <scheme val="minor"/>
      </rPr>
      <t>西暦も入力/空港名ローマ字も入力</t>
    </r>
    <rPh sb="8" eb="10">
      <t>クウコウ</t>
    </rPh>
    <rPh sb="10" eb="11">
      <t>メイ</t>
    </rPh>
    <rPh sb="14" eb="15">
      <t>ジ</t>
    </rPh>
    <rPh sb="16" eb="18">
      <t>ニュウリョク</t>
    </rPh>
    <phoneticPr fontId="2"/>
  </si>
  <si>
    <t>AA 2583</t>
    <phoneticPr fontId="2"/>
  </si>
  <si>
    <r>
      <t xml:space="preserve">5 </t>
    </r>
    <r>
      <rPr>
        <sz val="12"/>
        <color rgb="FFFF0000"/>
        <rFont val="맑은 고딕"/>
        <family val="3"/>
        <charset val="128"/>
        <scheme val="minor"/>
      </rPr>
      <t>西暦も入力/空港名ローマ字も入力</t>
    </r>
    <rPh sb="8" eb="10">
      <t>クウコウ</t>
    </rPh>
    <rPh sb="10" eb="11">
      <t>メイ</t>
    </rPh>
    <rPh sb="14" eb="15">
      <t>ジ</t>
    </rPh>
    <rPh sb="16" eb="18">
      <t>ニュウリョク</t>
    </rPh>
    <phoneticPr fontId="2"/>
  </si>
  <si>
    <t>AA 0061</t>
    <phoneticPr fontId="2"/>
  </si>
  <si>
    <r>
      <t xml:space="preserve">6 </t>
    </r>
    <r>
      <rPr>
        <sz val="12"/>
        <color rgb="FFFF0000"/>
        <rFont val="맑은 고딕"/>
        <family val="3"/>
        <charset val="128"/>
        <scheme val="minor"/>
      </rPr>
      <t>西暦も入力/空港名ローマ字も入力</t>
    </r>
    <rPh sb="8" eb="10">
      <t>クウコウ</t>
    </rPh>
    <rPh sb="10" eb="11">
      <t>メイ</t>
    </rPh>
    <rPh sb="14" eb="15">
      <t>ジ</t>
    </rPh>
    <rPh sb="16" eb="18">
      <t>ニュウリョク</t>
    </rPh>
    <phoneticPr fontId="2"/>
  </si>
  <si>
    <t>AA 8434(JL)</t>
    <phoneticPr fontId="2"/>
  </si>
  <si>
    <r>
      <t xml:space="preserve">7 </t>
    </r>
    <r>
      <rPr>
        <sz val="12"/>
        <color rgb="FFFF0000"/>
        <rFont val="맑은 고딕"/>
        <family val="3"/>
        <charset val="128"/>
        <scheme val="minor"/>
      </rPr>
      <t>西暦も入力/空港名ローマ字も入力</t>
    </r>
    <rPh sb="8" eb="10">
      <t>クウコウ</t>
    </rPh>
    <rPh sb="10" eb="11">
      <t>メイ</t>
    </rPh>
    <rPh sb="14" eb="15">
      <t>ジ</t>
    </rPh>
    <rPh sb="16" eb="18">
      <t>ニュウリョク</t>
    </rPh>
    <phoneticPr fontId="2"/>
  </si>
  <si>
    <r>
      <t xml:space="preserve">8 </t>
    </r>
    <r>
      <rPr>
        <sz val="12"/>
        <color rgb="FFFF0000"/>
        <rFont val="맑은 고딕"/>
        <family val="3"/>
        <charset val="128"/>
        <scheme val="minor"/>
      </rPr>
      <t>西暦も入力/空港名ローマ字も入力</t>
    </r>
    <rPh sb="8" eb="10">
      <t>クウコウ</t>
    </rPh>
    <rPh sb="10" eb="11">
      <t>メイ</t>
    </rPh>
    <rPh sb="14" eb="15">
      <t>ジ</t>
    </rPh>
    <rPh sb="16" eb="18">
      <t>ニュウリョク</t>
    </rPh>
    <phoneticPr fontId="2"/>
  </si>
  <si>
    <t>Class
Schedule</t>
    <phoneticPr fontId="2"/>
  </si>
  <si>
    <t>Term</t>
    <phoneticPr fontId="2"/>
  </si>
  <si>
    <t>First day</t>
    <phoneticPr fontId="2"/>
  </si>
  <si>
    <t>Start Day</t>
    <phoneticPr fontId="2"/>
  </si>
  <si>
    <t xml:space="preserve">Last day </t>
    <phoneticPr fontId="2"/>
  </si>
  <si>
    <t>Hours 
a day</t>
    <phoneticPr fontId="2"/>
  </si>
  <si>
    <t>Days
a week</t>
    <phoneticPr fontId="2"/>
  </si>
  <si>
    <t>Total
Weeks</t>
    <phoneticPr fontId="2"/>
  </si>
  <si>
    <t>Orientation / Registration</t>
    <phoneticPr fontId="2"/>
  </si>
  <si>
    <t>Final Exam Week</t>
    <phoneticPr fontId="2"/>
  </si>
  <si>
    <t>School Holiday</t>
    <phoneticPr fontId="2"/>
  </si>
  <si>
    <t>How Many Levels of Class</t>
    <phoneticPr fontId="2"/>
  </si>
  <si>
    <t>Graduation Party etc.
(if plan to hold)</t>
    <phoneticPr fontId="2"/>
  </si>
  <si>
    <t>Remarks</t>
    <phoneticPr fontId="2"/>
  </si>
  <si>
    <t>Documents
for
Application</t>
    <phoneticPr fontId="2"/>
  </si>
  <si>
    <t>Application</t>
    <phoneticPr fontId="2"/>
  </si>
  <si>
    <t>Application URL</t>
    <phoneticPr fontId="2"/>
  </si>
  <si>
    <t>Passport Copy</t>
    <phoneticPr fontId="2"/>
  </si>
  <si>
    <t>Bank Statement</t>
    <phoneticPr fontId="2"/>
  </si>
  <si>
    <t>　Vaccination</t>
  </si>
  <si>
    <t>Insurance Designated 
by University</t>
    <phoneticPr fontId="2"/>
  </si>
  <si>
    <t>Require Other Documents</t>
    <phoneticPr fontId="2"/>
  </si>
  <si>
    <t>Cost of Textbooks and Supplies</t>
    <phoneticPr fontId="2"/>
  </si>
  <si>
    <t>Deposit / Tuition</t>
    <phoneticPr fontId="2"/>
  </si>
  <si>
    <t>Other Fees
Covered by Student</t>
    <phoneticPr fontId="2"/>
  </si>
  <si>
    <t>Application Deadline</t>
    <phoneticPr fontId="2"/>
  </si>
  <si>
    <t>Accomodation</t>
    <phoneticPr fontId="2"/>
  </si>
  <si>
    <t>Type of Accomodation</t>
    <phoneticPr fontId="2"/>
  </si>
  <si>
    <t>About Meals</t>
    <phoneticPr fontId="2"/>
  </si>
  <si>
    <t>Deposit / Housing Fee</t>
    <phoneticPr fontId="2"/>
  </si>
  <si>
    <t>Confirmation Date of Host Family</t>
    <phoneticPr fontId="2"/>
  </si>
  <si>
    <t>Emergency
Contact Person</t>
    <phoneticPr fontId="2"/>
  </si>
  <si>
    <t xml:space="preserve">Name </t>
    <phoneticPr fontId="2"/>
  </si>
  <si>
    <t xml:space="preserve">Position </t>
    <phoneticPr fontId="2"/>
  </si>
  <si>
    <t>Contact Phone (incl. Mobile)</t>
    <phoneticPr fontId="2"/>
  </si>
  <si>
    <t xml:space="preserve"> Email</t>
    <phoneticPr fontId="2"/>
  </si>
  <si>
    <t>SNS (LINE, WhatsApp etc.)</t>
    <phoneticPr fontId="2"/>
  </si>
  <si>
    <t xml:space="preserve">Airport 
Pick Up </t>
    <phoneticPr fontId="2"/>
  </si>
  <si>
    <t>Pick-up Method</t>
    <phoneticPr fontId="2"/>
  </si>
  <si>
    <t>Arrangement Method</t>
    <phoneticPr fontId="2"/>
  </si>
  <si>
    <t>Method for if Self-Arrangement</t>
    <phoneticPr fontId="2"/>
  </si>
  <si>
    <t>Pick-up Fee</t>
    <phoneticPr fontId="2"/>
  </si>
  <si>
    <t>Pick-up Person's Name
(if you know)</t>
    <phoneticPr fontId="2"/>
  </si>
  <si>
    <t>Meeting Point</t>
    <phoneticPr fontId="2"/>
  </si>
  <si>
    <t>Mobile (if you know)</t>
    <phoneticPr fontId="2"/>
  </si>
  <si>
    <t>First day ESL Term</t>
    <phoneticPr fontId="2"/>
  </si>
  <si>
    <t>Date / Time / Location</t>
    <phoneticPr fontId="2"/>
  </si>
  <si>
    <t>Date</t>
    <phoneticPr fontId="2"/>
  </si>
  <si>
    <t>Time</t>
    <phoneticPr fontId="2"/>
  </si>
  <si>
    <t>Location</t>
    <phoneticPr fontId="2"/>
  </si>
  <si>
    <t>What to Bring</t>
    <phoneticPr fontId="2"/>
  </si>
  <si>
    <t>Pacific International Academy</t>
  </si>
  <si>
    <t>1-503-699-6310</t>
  </si>
  <si>
    <t>piaschools.edu</t>
  </si>
  <si>
    <t>info@piaschools.edu</t>
  </si>
  <si>
    <t>Yes</t>
  </si>
  <si>
    <t>Portland International</t>
  </si>
  <si>
    <t>PDX</t>
  </si>
  <si>
    <t>United States</t>
  </si>
  <si>
    <t>YES</t>
  </si>
  <si>
    <t>Train, Taxi, Personal car, Ridesharing Apps (Uber/Lyft)
Taxi / Other</t>
  </si>
  <si>
    <t>https://pia.campusaxess.com/Student/ApplyNow.aspx?ReturnUrl=Content.aspx?Page=Application&amp;Start=1</t>
  </si>
  <si>
    <t>Optional</t>
  </si>
  <si>
    <t>No</t>
  </si>
  <si>
    <t>Health Insurance</t>
  </si>
  <si>
    <t>Estimated: $200</t>
  </si>
  <si>
    <t>All fees are due prior to the start of classes</t>
  </si>
  <si>
    <t>Optional activities, transportation, daily expenses.</t>
  </si>
  <si>
    <t>Covered in room and board fee</t>
  </si>
  <si>
    <t>Specific dietary or household requests (e.g. specific type of soap, shampoo, or food items)</t>
  </si>
  <si>
    <t>One week prior to start of school</t>
  </si>
  <si>
    <t>Mr. Rahi Ghazimorad</t>
  </si>
  <si>
    <t>Director</t>
  </si>
  <si>
    <t>503-412-8797</t>
  </si>
  <si>
    <t>rahi@piaschools.edu</t>
  </si>
  <si>
    <t>Line: rahig</t>
  </si>
  <si>
    <t>Personal vehicle or school van</t>
  </si>
  <si>
    <t>by self or by School - Both okay</t>
  </si>
  <si>
    <t>Public transportation, ride sharing (Lyft/Uber), taxi</t>
  </si>
  <si>
    <t>Fee</t>
    <phoneticPr fontId="3"/>
  </si>
  <si>
    <t>$75 per trip</t>
  </si>
  <si>
    <t>One Way or Round Trip</t>
    <phoneticPr fontId="3"/>
  </si>
  <si>
    <t>Available Staff - TBD</t>
  </si>
  <si>
    <t>Outside security gates, prior to baggage claim</t>
  </si>
  <si>
    <t>503-999-5012</t>
  </si>
  <si>
    <t>See above</t>
  </si>
  <si>
    <t xml:space="preserve">Passport, I-20, health insurance, pencil, positive attitude, and willingness to learn new things.  </t>
  </si>
  <si>
    <t>Pacific International Academy - University of Portland</t>
  </si>
  <si>
    <t>5000 N Willamette Blvd</t>
  </si>
  <si>
    <t>30 Minutes by car</t>
  </si>
  <si>
    <t>Thankgiving (Campus closed from November 27-28, 2025)</t>
  </si>
  <si>
    <t>Web Only</t>
  </si>
  <si>
    <t>45 days prior to start of any term</t>
  </si>
  <si>
    <t>YES,  Required for admission (I-20)</t>
  </si>
  <si>
    <t>Financial guarantee letter (bank statement)</t>
  </si>
  <si>
    <t>At least 45 days prior to arrival to avoid expedited fee</t>
  </si>
  <si>
    <t>Homestay placements are being outsourced to PIA partner, American Cultural Exchange Services (ACES)</t>
  </si>
  <si>
    <t>Portland, Oregon 97203</t>
  </si>
  <si>
    <t>Class Schedule (Intensive English)</t>
  </si>
  <si>
    <t>Class Schedule (Service Learning Stage 1)</t>
  </si>
  <si>
    <t>Class Schedule (Service Learning Stage 2)</t>
  </si>
  <si>
    <t>Class Schedule (Service Learning Stage 3)</t>
  </si>
  <si>
    <t>Homestay. Dorms are also avialable, please reach out if there is interest.</t>
  </si>
  <si>
    <t>395 homestay application fee (nonrefundable)</t>
  </si>
  <si>
    <t>Paper okay - coming soon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</si>
</sst>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$&quot;#,##0_);[Red]\(&quot;$&quot;#,##0\)"/>
    <numFmt numFmtId="177" formatCode="yyyy/m/d;@"/>
    <numFmt numFmtId="178" formatCode="0_ "/>
  </numFmts>
  <fonts count="25">
    <font>
      <sz val="11"/>
      <color theme="1"/>
      <name val="맑은 고딕"/>
      <family val="2"/>
      <charset val="128"/>
      <scheme val="minor"/>
    </font>
    <font>
      <sz val="11"/>
      <color theme="1"/>
      <name val="맑은 고딕"/>
      <family val="2"/>
      <charset val="128"/>
      <scheme val="minor"/>
    </font>
    <font>
      <sz val="6"/>
      <name val="맑은 고딕"/>
      <family val="2"/>
      <charset val="128"/>
      <scheme val="minor"/>
    </font>
    <font>
      <sz val="11"/>
      <name val="맑은 고딕"/>
      <family val="2"/>
      <charset val="128"/>
      <scheme val="minor"/>
    </font>
    <font>
      <sz val="14"/>
      <color theme="1"/>
      <name val="맑은 고딕"/>
      <family val="2"/>
      <charset val="128"/>
      <scheme val="minor"/>
    </font>
    <font>
      <sz val="12"/>
      <name val="맑은 고딕"/>
      <family val="3"/>
      <charset val="128"/>
      <scheme val="minor"/>
    </font>
    <font>
      <sz val="11"/>
      <name val="맑은 고딕"/>
      <family val="3"/>
      <charset val="128"/>
      <scheme val="minor"/>
    </font>
    <font>
      <b/>
      <sz val="11"/>
      <color theme="1"/>
      <name val="맑은 고딕"/>
      <family val="3"/>
      <charset val="128"/>
      <scheme val="minor"/>
    </font>
    <font>
      <sz val="11"/>
      <color theme="1"/>
      <name val="맑은 고딕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맑은 고딕"/>
      <family val="3"/>
      <charset val="128"/>
      <scheme val="minor"/>
    </font>
    <font>
      <u/>
      <sz val="11"/>
      <color theme="10"/>
      <name val="맑은 고딕"/>
      <family val="2"/>
      <charset val="128"/>
      <scheme val="minor"/>
    </font>
    <font>
      <sz val="12"/>
      <color rgb="FFFF0000"/>
      <name val="맑은 고딕"/>
      <family val="3"/>
      <charset val="128"/>
      <scheme val="minor"/>
    </font>
    <font>
      <sz val="12"/>
      <color theme="1"/>
      <name val="맑은 고딕"/>
      <family val="3"/>
      <charset val="128"/>
      <scheme val="minor"/>
    </font>
    <font>
      <sz val="16"/>
      <color theme="1"/>
      <name val="맑은 고딕"/>
      <family val="3"/>
      <charset val="128"/>
      <scheme val="minor"/>
    </font>
    <font>
      <sz val="16"/>
      <name val="맑은 고딕"/>
      <family val="3"/>
      <charset val="128"/>
      <scheme val="minor"/>
    </font>
    <font>
      <sz val="18"/>
      <color theme="1"/>
      <name val="맑은 고딕"/>
      <family val="2"/>
      <charset val="128"/>
      <scheme val="minor"/>
    </font>
    <font>
      <sz val="18"/>
      <color theme="1"/>
      <name val="맑은 고딕"/>
      <family val="3"/>
      <charset val="128"/>
      <scheme val="minor"/>
    </font>
    <font>
      <b/>
      <sz val="12"/>
      <color theme="1"/>
      <name val="맑은 고딕"/>
      <family val="3"/>
      <charset val="128"/>
      <scheme val="minor"/>
    </font>
    <font>
      <b/>
      <sz val="12"/>
      <name val="맑은 고딕"/>
      <family val="3"/>
      <charset val="128"/>
      <scheme val="minor"/>
    </font>
    <font>
      <b/>
      <sz val="16"/>
      <name val="맑은 고딕"/>
      <family val="3"/>
      <charset val="128"/>
      <scheme val="minor"/>
    </font>
    <font>
      <b/>
      <sz val="16"/>
      <color theme="1"/>
      <name val="맑은 고딕"/>
      <family val="3"/>
      <charset val="128"/>
      <scheme val="minor"/>
    </font>
    <font>
      <b/>
      <sz val="12"/>
      <color rgb="FFFF0000"/>
      <name val="맑은 고딕"/>
      <family val="3"/>
      <charset val="128"/>
      <scheme val="minor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B7F06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24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 shrinkToFi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shrinkToFit="1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19" fillId="9" borderId="5" xfId="0" applyFont="1" applyFill="1" applyBorder="1" applyAlignment="1">
      <alignment horizontal="center" vertical="center" wrapText="1" shrinkToFit="1"/>
    </xf>
    <xf numFmtId="38" fontId="18" fillId="9" borderId="15" xfId="1" applyFont="1" applyFill="1" applyBorder="1" applyAlignment="1">
      <alignment horizontal="center" vertical="center" wrapText="1" shrinkToFit="1"/>
    </xf>
    <xf numFmtId="0" fontId="21" fillId="13" borderId="2" xfId="0" applyFont="1" applyFill="1" applyBorder="1" applyAlignment="1">
      <alignment horizontal="center" vertical="center" wrapText="1" shrinkToFit="1"/>
    </xf>
    <xf numFmtId="0" fontId="21" fillId="4" borderId="5" xfId="0" applyFont="1" applyFill="1" applyBorder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2" xfId="0" applyFont="1" applyBorder="1" applyAlignment="1">
      <alignment vertical="center" wrapText="1" shrinkToFit="1"/>
    </xf>
    <xf numFmtId="0" fontId="15" fillId="0" borderId="14" xfId="0" applyFont="1" applyBorder="1" applyAlignment="1">
      <alignment horizontal="center" vertical="center" wrapText="1" shrinkToFit="1"/>
    </xf>
    <xf numFmtId="0" fontId="23" fillId="4" borderId="8" xfId="2" applyFont="1" applyFill="1" applyBorder="1" applyAlignment="1">
      <alignment horizontal="center" vertical="center"/>
    </xf>
    <xf numFmtId="0" fontId="23" fillId="4" borderId="5" xfId="2" applyFont="1" applyFill="1" applyBorder="1" applyAlignment="1">
      <alignment horizontal="center" vertical="center"/>
    </xf>
    <xf numFmtId="0" fontId="24" fillId="0" borderId="8" xfId="2" applyFont="1" applyBorder="1" applyAlignment="1">
      <alignment horizontal="center" vertical="center"/>
    </xf>
    <xf numFmtId="0" fontId="24" fillId="0" borderId="5" xfId="2" applyFont="1" applyBorder="1" applyAlignment="1">
      <alignment horizontal="center" vertical="center"/>
    </xf>
    <xf numFmtId="177" fontId="24" fillId="2" borderId="5" xfId="2" applyNumberFormat="1" applyFont="1" applyFill="1" applyBorder="1" applyAlignment="1">
      <alignment horizontal="center" vertical="center"/>
    </xf>
    <xf numFmtId="20" fontId="24" fillId="0" borderId="5" xfId="2" applyNumberFormat="1" applyFont="1" applyBorder="1" applyAlignment="1">
      <alignment horizontal="center" vertical="center"/>
    </xf>
    <xf numFmtId="177" fontId="24" fillId="8" borderId="5" xfId="2" applyNumberFormat="1" applyFont="1" applyFill="1" applyBorder="1" applyAlignment="1">
      <alignment horizontal="center" vertical="center"/>
    </xf>
    <xf numFmtId="177" fontId="24" fillId="6" borderId="5" xfId="2" applyNumberFormat="1" applyFont="1" applyFill="1" applyBorder="1" applyAlignment="1">
      <alignment horizontal="center" vertical="center"/>
    </xf>
    <xf numFmtId="177" fontId="24" fillId="7" borderId="5" xfId="2" applyNumberFormat="1" applyFont="1" applyFill="1" applyBorder="1" applyAlignment="1">
      <alignment horizontal="center" vertical="center"/>
    </xf>
    <xf numFmtId="177" fontId="24" fillId="0" borderId="5" xfId="2" applyNumberFormat="1" applyFont="1" applyBorder="1" applyAlignment="1">
      <alignment horizontal="center" vertical="center"/>
    </xf>
    <xf numFmtId="177" fontId="24" fillId="5" borderId="5" xfId="2" applyNumberFormat="1" applyFont="1" applyFill="1" applyBorder="1" applyAlignment="1">
      <alignment horizontal="center" vertical="center"/>
    </xf>
    <xf numFmtId="177" fontId="15" fillId="0" borderId="5" xfId="0" applyNumberFormat="1" applyFont="1" applyBorder="1" applyAlignment="1">
      <alignment horizontal="center" vertical="center" wrapText="1" shrinkToFit="1"/>
    </xf>
    <xf numFmtId="0" fontId="20" fillId="8" borderId="2" xfId="0" applyFont="1" applyFill="1" applyBorder="1" applyAlignment="1">
      <alignment horizontal="center" vertical="center" wrapText="1" shrinkToFit="1"/>
    </xf>
    <xf numFmtId="0" fontId="20" fillId="0" borderId="2" xfId="0" applyFont="1" applyBorder="1" applyAlignment="1">
      <alignment horizontal="center" vertical="center" wrapText="1" shrinkToFit="1"/>
    </xf>
    <xf numFmtId="0" fontId="21" fillId="13" borderId="11" xfId="0" applyFont="1" applyFill="1" applyBorder="1" applyAlignment="1">
      <alignment horizontal="center" vertical="center" wrapText="1" shrinkToFit="1"/>
    </xf>
    <xf numFmtId="0" fontId="21" fillId="4" borderId="13" xfId="0" applyFont="1" applyFill="1" applyBorder="1" applyAlignment="1">
      <alignment horizontal="center" vertical="center" wrapText="1" shrinkToFit="1"/>
    </xf>
    <xf numFmtId="0" fontId="15" fillId="0" borderId="11" xfId="0" applyFont="1" applyBorder="1" applyAlignment="1">
      <alignment vertical="center" wrapText="1" shrinkToFit="1"/>
    </xf>
    <xf numFmtId="0" fontId="15" fillId="0" borderId="6" xfId="0" applyFont="1" applyBorder="1" applyAlignment="1">
      <alignment horizontal="center" vertical="center" wrapText="1" shrinkToFit="1"/>
    </xf>
    <xf numFmtId="0" fontId="23" fillId="4" borderId="13" xfId="2" applyFont="1" applyFill="1" applyBorder="1" applyAlignment="1">
      <alignment horizontal="center" vertical="center"/>
    </xf>
    <xf numFmtId="20" fontId="24" fillId="0" borderId="13" xfId="2" applyNumberFormat="1" applyFont="1" applyBorder="1" applyAlignment="1">
      <alignment horizontal="center" vertical="center"/>
    </xf>
    <xf numFmtId="0" fontId="19" fillId="9" borderId="13" xfId="0" applyFont="1" applyFill="1" applyBorder="1" applyAlignment="1">
      <alignment horizontal="center" vertical="center" wrapText="1" shrinkToFit="1"/>
    </xf>
    <xf numFmtId="178" fontId="20" fillId="0" borderId="11" xfId="0" applyNumberFormat="1" applyFont="1" applyBorder="1" applyAlignment="1">
      <alignment horizontal="center" vertical="center" wrapText="1" shrinkToFit="1"/>
    </xf>
    <xf numFmtId="0" fontId="20" fillId="9" borderId="9" xfId="0" applyFont="1" applyFill="1" applyBorder="1" applyAlignment="1">
      <alignment horizontal="center" vertical="center" wrapText="1" shrinkToFit="1"/>
    </xf>
    <xf numFmtId="0" fontId="15" fillId="0" borderId="8" xfId="0" applyFont="1" applyBorder="1" applyAlignment="1">
      <alignment horizontal="center" vertical="center" wrapText="1" shrinkToFit="1"/>
    </xf>
    <xf numFmtId="0" fontId="15" fillId="0" borderId="5" xfId="0" applyFont="1" applyBorder="1" applyAlignment="1">
      <alignment horizontal="center" vertical="center" wrapText="1" shrinkToFit="1"/>
    </xf>
    <xf numFmtId="0" fontId="15" fillId="0" borderId="13" xfId="0" applyFont="1" applyBorder="1" applyAlignment="1">
      <alignment horizontal="center" vertical="center" wrapText="1" shrinkToFit="1"/>
    </xf>
    <xf numFmtId="0" fontId="18" fillId="14" borderId="32" xfId="0" applyFont="1" applyFill="1" applyBorder="1" applyAlignment="1">
      <alignment horizontal="center" vertical="center" shrinkToFit="1"/>
    </xf>
    <xf numFmtId="0" fontId="18" fillId="14" borderId="21" xfId="0" applyFont="1" applyFill="1" applyBorder="1" applyAlignment="1">
      <alignment horizontal="center" vertical="center" shrinkToFit="1"/>
    </xf>
    <xf numFmtId="0" fontId="18" fillId="14" borderId="7" xfId="0" applyFont="1" applyFill="1" applyBorder="1" applyAlignment="1">
      <alignment horizontal="center" vertical="center" shrinkToFit="1"/>
    </xf>
    <xf numFmtId="0" fontId="13" fillId="13" borderId="7" xfId="0" applyFont="1" applyFill="1" applyBorder="1" applyAlignment="1">
      <alignment vertical="center" wrapText="1" shrinkToFit="1"/>
    </xf>
    <xf numFmtId="0" fontId="13" fillId="4" borderId="7" xfId="0" applyFont="1" applyFill="1" applyBorder="1" applyAlignment="1">
      <alignment vertical="center" wrapText="1" shrinkToFit="1"/>
    </xf>
    <xf numFmtId="0" fontId="5" fillId="3" borderId="9" xfId="0" applyFont="1" applyFill="1" applyBorder="1" applyAlignment="1">
      <alignment horizontal="center" vertical="center" wrapText="1" shrinkToFit="1"/>
    </xf>
    <xf numFmtId="0" fontId="5" fillId="3" borderId="7" xfId="0" applyFont="1" applyFill="1" applyBorder="1" applyAlignment="1">
      <alignment horizontal="center" vertical="center" wrapText="1" shrinkToFit="1"/>
    </xf>
    <xf numFmtId="0" fontId="5" fillId="4" borderId="7" xfId="0" applyFont="1" applyFill="1" applyBorder="1" applyAlignment="1">
      <alignment horizontal="center" vertical="center" wrapText="1" shrinkToFit="1"/>
    </xf>
    <xf numFmtId="0" fontId="13" fillId="3" borderId="7" xfId="0" applyFont="1" applyFill="1" applyBorder="1" applyAlignment="1">
      <alignment horizontal="center" vertical="center" wrapText="1" shrinkToFit="1"/>
    </xf>
    <xf numFmtId="38" fontId="18" fillId="9" borderId="9" xfId="1" applyFont="1" applyFill="1" applyBorder="1" applyAlignment="1">
      <alignment horizontal="center" vertical="center" shrinkToFit="1"/>
    </xf>
    <xf numFmtId="0" fontId="18" fillId="9" borderId="9" xfId="0" applyFont="1" applyFill="1" applyBorder="1" applyAlignment="1">
      <alignment horizontal="center" vertical="center" shrinkToFit="1"/>
    </xf>
    <xf numFmtId="0" fontId="18" fillId="9" borderId="9" xfId="0" applyFont="1" applyFill="1" applyBorder="1" applyAlignment="1">
      <alignment horizontal="center" vertical="center" wrapText="1" shrinkToFit="1"/>
    </xf>
    <xf numFmtId="0" fontId="18" fillId="9" borderId="9" xfId="0" applyFont="1" applyFill="1" applyBorder="1" applyAlignment="1">
      <alignment horizontal="center" vertical="center" wrapText="1"/>
    </xf>
    <xf numFmtId="0" fontId="18" fillId="10" borderId="7" xfId="0" applyFont="1" applyFill="1" applyBorder="1" applyAlignment="1">
      <alignment horizontal="center" vertical="center" wrapText="1" shrinkToFit="1"/>
    </xf>
    <xf numFmtId="0" fontId="18" fillId="10" borderId="21" xfId="0" applyFont="1" applyFill="1" applyBorder="1" applyAlignment="1">
      <alignment horizontal="center" vertical="center" wrapText="1" shrinkToFit="1"/>
    </xf>
    <xf numFmtId="0" fontId="18" fillId="10" borderId="7" xfId="0" applyFont="1" applyFill="1" applyBorder="1" applyAlignment="1">
      <alignment horizontal="center" vertical="center" shrinkToFit="1"/>
    </xf>
    <xf numFmtId="0" fontId="7" fillId="10" borderId="7" xfId="0" applyFont="1" applyFill="1" applyBorder="1" applyAlignment="1">
      <alignment horizontal="center" vertical="center" wrapText="1" shrinkToFit="1"/>
    </xf>
    <xf numFmtId="0" fontId="22" fillId="17" borderId="22" xfId="0" applyFont="1" applyFill="1" applyBorder="1" applyAlignment="1">
      <alignment horizontal="center" vertical="center" wrapText="1" shrinkToFit="1"/>
    </xf>
    <xf numFmtId="0" fontId="7" fillId="10" borderId="15" xfId="0" applyFont="1" applyFill="1" applyBorder="1" applyAlignment="1">
      <alignment horizontal="center" vertical="center" shrinkToFit="1"/>
    </xf>
    <xf numFmtId="0" fontId="18" fillId="10" borderId="7" xfId="0" applyFont="1" applyFill="1" applyBorder="1" applyAlignment="1">
      <alignment horizontal="center" vertical="center" wrapText="1"/>
    </xf>
    <xf numFmtId="0" fontId="22" fillId="17" borderId="15" xfId="0" applyFont="1" applyFill="1" applyBorder="1" applyAlignment="1">
      <alignment horizontal="center" vertical="center" wrapText="1"/>
    </xf>
    <xf numFmtId="40" fontId="18" fillId="10" borderId="7" xfId="0" applyNumberFormat="1" applyFont="1" applyFill="1" applyBorder="1" applyAlignment="1">
      <alignment horizontal="center" vertical="center" wrapText="1" shrinkToFit="1"/>
    </xf>
    <xf numFmtId="0" fontId="18" fillId="16" borderId="21" xfId="0" applyFont="1" applyFill="1" applyBorder="1" applyAlignment="1">
      <alignment horizontal="center" vertical="center" wrapText="1"/>
    </xf>
    <xf numFmtId="0" fontId="18" fillId="16" borderId="7" xfId="0" applyFont="1" applyFill="1" applyBorder="1" applyAlignment="1">
      <alignment horizontal="center" vertical="center" wrapText="1"/>
    </xf>
    <xf numFmtId="0" fontId="19" fillId="16" borderId="21" xfId="0" applyFont="1" applyFill="1" applyBorder="1" applyAlignment="1">
      <alignment horizontal="center" vertical="center" wrapText="1" shrinkToFit="1"/>
    </xf>
    <xf numFmtId="0" fontId="22" fillId="17" borderId="7" xfId="0" applyFont="1" applyFill="1" applyBorder="1" applyAlignment="1">
      <alignment horizontal="center" vertical="center" wrapText="1"/>
    </xf>
    <xf numFmtId="0" fontId="19" fillId="16" borderId="7" xfId="0" applyFont="1" applyFill="1" applyBorder="1" applyAlignment="1">
      <alignment horizontal="center" vertical="center" shrinkToFit="1"/>
    </xf>
    <xf numFmtId="0" fontId="18" fillId="11" borderId="21" xfId="0" applyFont="1" applyFill="1" applyBorder="1" applyAlignment="1">
      <alignment horizontal="center" vertical="center" wrapText="1"/>
    </xf>
    <xf numFmtId="0" fontId="18" fillId="11" borderId="7" xfId="0" applyFont="1" applyFill="1" applyBorder="1" applyAlignment="1">
      <alignment horizontal="center" vertical="center" wrapText="1"/>
    </xf>
    <xf numFmtId="0" fontId="18" fillId="12" borderId="7" xfId="0" applyFont="1" applyFill="1" applyBorder="1" applyAlignment="1">
      <alignment horizontal="center" vertical="center" shrinkToFit="1"/>
    </xf>
    <xf numFmtId="0" fontId="7" fillId="12" borderId="7" xfId="0" applyFont="1" applyFill="1" applyBorder="1" applyAlignment="1">
      <alignment horizontal="center" vertical="center" wrapText="1" shrinkToFit="1"/>
    </xf>
    <xf numFmtId="0" fontId="18" fillId="15" borderId="31" xfId="0" applyFont="1" applyFill="1" applyBorder="1" applyAlignment="1">
      <alignment horizontal="center" vertical="center" wrapText="1"/>
    </xf>
    <xf numFmtId="177" fontId="20" fillId="18" borderId="9" xfId="0" applyNumberFormat="1" applyFont="1" applyFill="1" applyBorder="1" applyAlignment="1">
      <alignment horizontal="center" vertical="center" wrapText="1" shrinkToFit="1"/>
    </xf>
    <xf numFmtId="177" fontId="20" fillId="18" borderId="8" xfId="0" applyNumberFormat="1" applyFont="1" applyFill="1" applyBorder="1" applyAlignment="1">
      <alignment horizontal="center" vertical="center" wrapText="1" shrinkToFit="1"/>
    </xf>
    <xf numFmtId="0" fontId="20" fillId="0" borderId="5" xfId="0" applyFont="1" applyBorder="1" applyAlignment="1">
      <alignment horizontal="center" vertical="center" wrapText="1" shrinkToFit="1"/>
    </xf>
    <xf numFmtId="178" fontId="20" fillId="0" borderId="5" xfId="0" applyNumberFormat="1" applyFont="1" applyBorder="1" applyAlignment="1">
      <alignment horizontal="center" vertical="center" wrapText="1" shrinkToFit="1"/>
    </xf>
    <xf numFmtId="2" fontId="20" fillId="0" borderId="11" xfId="0" applyNumberFormat="1" applyFont="1" applyBorder="1" applyAlignment="1">
      <alignment horizontal="center" vertical="center" wrapText="1" shrinkToFit="1"/>
    </xf>
    <xf numFmtId="0" fontId="20" fillId="8" borderId="9" xfId="0" applyFont="1" applyFill="1" applyBorder="1" applyAlignment="1">
      <alignment horizontal="center" vertical="center" wrapText="1" shrinkToFit="1"/>
    </xf>
    <xf numFmtId="0" fontId="20" fillId="8" borderId="8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8" borderId="4" xfId="0" applyFont="1" applyFill="1" applyBorder="1" applyAlignment="1">
      <alignment horizontal="center" vertical="center" wrapText="1" shrinkToFit="1"/>
    </xf>
    <xf numFmtId="0" fontId="11" fillId="8" borderId="9" xfId="3" applyFill="1" applyBorder="1" applyAlignment="1">
      <alignment horizontal="center" vertical="center" wrapText="1" shrinkToFit="1"/>
    </xf>
    <xf numFmtId="0" fontId="18" fillId="11" borderId="3" xfId="0" applyFont="1" applyFill="1" applyBorder="1" applyAlignment="1">
      <alignment horizontal="center" vertical="center" wrapText="1"/>
    </xf>
    <xf numFmtId="0" fontId="18" fillId="11" borderId="10" xfId="0" applyFont="1" applyFill="1" applyBorder="1" applyAlignment="1">
      <alignment horizontal="center" vertical="center" wrapText="1"/>
    </xf>
    <xf numFmtId="38" fontId="18" fillId="9" borderId="15" xfId="1" applyFont="1" applyFill="1" applyBorder="1" applyAlignment="1">
      <alignment horizontal="center" vertical="center" shrinkToFit="1"/>
    </xf>
    <xf numFmtId="38" fontId="18" fillId="9" borderId="33" xfId="1" applyFont="1" applyFill="1" applyBorder="1" applyAlignment="1">
      <alignment horizontal="center" vertical="center" shrinkToFit="1"/>
    </xf>
    <xf numFmtId="0" fontId="11" fillId="8" borderId="9" xfId="3" applyFill="1" applyBorder="1" applyAlignment="1">
      <alignment horizontal="left" vertical="center" wrapText="1" shrinkToFit="1"/>
    </xf>
    <xf numFmtId="0" fontId="20" fillId="8" borderId="7" xfId="0" applyFont="1" applyFill="1" applyBorder="1" applyAlignment="1">
      <alignment horizontal="left" vertical="center" wrapText="1" shrinkToFit="1"/>
    </xf>
    <xf numFmtId="0" fontId="20" fillId="8" borderId="4" xfId="0" applyFont="1" applyFill="1" applyBorder="1" applyAlignment="1">
      <alignment horizontal="left" vertical="center" wrapText="1" shrinkToFit="1"/>
    </xf>
    <xf numFmtId="0" fontId="20" fillId="17" borderId="9" xfId="0" applyFont="1" applyFill="1" applyBorder="1" applyAlignment="1">
      <alignment horizontal="left" vertical="center" wrapText="1"/>
    </xf>
    <xf numFmtId="0" fontId="20" fillId="17" borderId="7" xfId="0" applyFont="1" applyFill="1" applyBorder="1" applyAlignment="1">
      <alignment horizontal="left" vertical="center" wrapText="1"/>
    </xf>
    <xf numFmtId="0" fontId="20" fillId="17" borderId="4" xfId="0" applyFont="1" applyFill="1" applyBorder="1" applyAlignment="1">
      <alignment horizontal="left" vertical="center" wrapText="1"/>
    </xf>
    <xf numFmtId="0" fontId="20" fillId="8" borderId="33" xfId="0" applyFont="1" applyFill="1" applyBorder="1" applyAlignment="1">
      <alignment horizontal="center" vertical="center" wrapText="1" shrinkToFit="1"/>
    </xf>
    <xf numFmtId="0" fontId="20" fillId="8" borderId="21" xfId="0" applyFont="1" applyFill="1" applyBorder="1" applyAlignment="1">
      <alignment horizontal="center" vertical="center" wrapText="1" shrinkToFit="1"/>
    </xf>
    <xf numFmtId="0" fontId="20" fillId="8" borderId="20" xfId="0" applyFont="1" applyFill="1" applyBorder="1" applyAlignment="1">
      <alignment horizontal="center" vertical="center" wrapText="1" shrinkToFit="1"/>
    </xf>
    <xf numFmtId="0" fontId="20" fillId="8" borderId="15" xfId="0" applyFont="1" applyFill="1" applyBorder="1" applyAlignment="1">
      <alignment horizontal="center" vertical="center" wrapText="1"/>
    </xf>
    <xf numFmtId="0" fontId="20" fillId="8" borderId="22" xfId="0" applyFont="1" applyFill="1" applyBorder="1" applyAlignment="1">
      <alignment horizontal="center" vertical="center" wrapText="1"/>
    </xf>
    <xf numFmtId="0" fontId="20" fillId="8" borderId="23" xfId="0" applyFont="1" applyFill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8" borderId="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20" fillId="8" borderId="4" xfId="0" applyFont="1" applyFill="1" applyBorder="1" applyAlignment="1">
      <alignment horizontal="center" vertical="center" wrapText="1"/>
    </xf>
    <xf numFmtId="0" fontId="20" fillId="17" borderId="15" xfId="0" applyFont="1" applyFill="1" applyBorder="1" applyAlignment="1">
      <alignment horizontal="center" vertical="center" wrapText="1"/>
    </xf>
    <xf numFmtId="0" fontId="20" fillId="17" borderId="22" xfId="0" applyFont="1" applyFill="1" applyBorder="1" applyAlignment="1">
      <alignment horizontal="center" vertical="center" wrapText="1"/>
    </xf>
    <xf numFmtId="0" fontId="20" fillId="17" borderId="23" xfId="0" applyFont="1" applyFill="1" applyBorder="1" applyAlignment="1">
      <alignment horizontal="center" vertical="center" wrapText="1"/>
    </xf>
    <xf numFmtId="176" fontId="20" fillId="8" borderId="9" xfId="0" applyNumberFormat="1" applyFont="1" applyFill="1" applyBorder="1" applyAlignment="1">
      <alignment horizontal="left" vertical="center" wrapText="1"/>
    </xf>
    <xf numFmtId="0" fontId="20" fillId="8" borderId="7" xfId="0" applyFont="1" applyFill="1" applyBorder="1" applyAlignment="1">
      <alignment horizontal="left" vertical="center" wrapText="1"/>
    </xf>
    <xf numFmtId="0" fontId="20" fillId="8" borderId="4" xfId="0" applyFont="1" applyFill="1" applyBorder="1" applyAlignment="1">
      <alignment horizontal="left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/>
    </xf>
    <xf numFmtId="0" fontId="18" fillId="10" borderId="10" xfId="0" applyFont="1" applyFill="1" applyBorder="1" applyAlignment="1">
      <alignment horizontal="center" vertical="center"/>
    </xf>
    <xf numFmtId="0" fontId="18" fillId="9" borderId="17" xfId="0" applyFont="1" applyFill="1" applyBorder="1" applyAlignment="1">
      <alignment horizontal="center" vertical="center" wrapText="1"/>
    </xf>
    <xf numFmtId="0" fontId="18" fillId="9" borderId="18" xfId="0" applyFont="1" applyFill="1" applyBorder="1" applyAlignment="1">
      <alignment horizontal="center" vertical="center"/>
    </xf>
    <xf numFmtId="0" fontId="18" fillId="9" borderId="19" xfId="0" applyFont="1" applyFill="1" applyBorder="1" applyAlignment="1">
      <alignment horizontal="center" vertical="center"/>
    </xf>
    <xf numFmtId="0" fontId="20" fillId="18" borderId="9" xfId="0" applyFont="1" applyFill="1" applyBorder="1" applyAlignment="1">
      <alignment horizontal="center" vertical="center" wrapText="1" shrinkToFit="1"/>
    </xf>
    <xf numFmtId="0" fontId="20" fillId="18" borderId="7" xfId="0" applyFont="1" applyFill="1" applyBorder="1" applyAlignment="1">
      <alignment horizontal="center" vertical="center" wrapText="1" shrinkToFit="1"/>
    </xf>
    <xf numFmtId="0" fontId="20" fillId="18" borderId="4" xfId="0" applyFont="1" applyFill="1" applyBorder="1" applyAlignment="1">
      <alignment horizontal="center" vertical="center" wrapText="1" shrinkToFit="1"/>
    </xf>
    <xf numFmtId="177" fontId="20" fillId="18" borderId="9" xfId="0" applyNumberFormat="1" applyFont="1" applyFill="1" applyBorder="1" applyAlignment="1">
      <alignment horizontal="center" vertical="center" wrapText="1" shrinkToFit="1"/>
    </xf>
    <xf numFmtId="177" fontId="20" fillId="18" borderId="8" xfId="0" applyNumberFormat="1" applyFont="1" applyFill="1" applyBorder="1" applyAlignment="1">
      <alignment horizontal="center" vertical="center" wrapText="1" shrinkToFit="1"/>
    </xf>
    <xf numFmtId="0" fontId="20" fillId="9" borderId="9" xfId="0" applyFont="1" applyFill="1" applyBorder="1" applyAlignment="1">
      <alignment horizontal="center" vertical="center" wrapText="1" shrinkToFit="1"/>
    </xf>
    <xf numFmtId="0" fontId="20" fillId="9" borderId="8" xfId="0" applyFont="1" applyFill="1" applyBorder="1" applyAlignment="1">
      <alignment horizontal="center" vertical="center" wrapText="1" shrinkToFit="1"/>
    </xf>
    <xf numFmtId="0" fontId="20" fillId="8" borderId="9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20" fillId="8" borderId="4" xfId="0" applyFont="1" applyFill="1" applyBorder="1" applyAlignment="1">
      <alignment horizontal="center" vertical="center" shrinkToFit="1"/>
    </xf>
    <xf numFmtId="0" fontId="18" fillId="12" borderId="12" xfId="0" applyFont="1" applyFill="1" applyBorder="1" applyAlignment="1">
      <alignment horizontal="center" vertical="center" wrapText="1"/>
    </xf>
    <xf numFmtId="0" fontId="18" fillId="12" borderId="3" xfId="0" applyFont="1" applyFill="1" applyBorder="1" applyAlignment="1">
      <alignment horizontal="center" vertical="center" wrapText="1"/>
    </xf>
    <xf numFmtId="0" fontId="18" fillId="12" borderId="10" xfId="0" applyFont="1" applyFill="1" applyBorder="1" applyAlignment="1">
      <alignment horizontal="center" vertical="center" wrapText="1"/>
    </xf>
    <xf numFmtId="0" fontId="20" fillId="8" borderId="9" xfId="3" applyFont="1" applyFill="1" applyBorder="1" applyAlignment="1">
      <alignment horizontal="center" vertical="center" wrapText="1" shrinkToFit="1"/>
    </xf>
    <xf numFmtId="177" fontId="20" fillId="8" borderId="9" xfId="0" applyNumberFormat="1" applyFont="1" applyFill="1" applyBorder="1" applyAlignment="1">
      <alignment horizontal="center" vertical="center" wrapText="1" shrinkToFit="1"/>
    </xf>
    <xf numFmtId="177" fontId="20" fillId="8" borderId="8" xfId="0" applyNumberFormat="1" applyFont="1" applyFill="1" applyBorder="1" applyAlignment="1">
      <alignment horizontal="center" vertical="center" wrapText="1" shrinkToFit="1"/>
    </xf>
    <xf numFmtId="177" fontId="20" fillId="0" borderId="9" xfId="0" applyNumberFormat="1" applyFont="1" applyBorder="1" applyAlignment="1">
      <alignment horizontal="center" vertical="center" wrapText="1" shrinkToFit="1"/>
    </xf>
    <xf numFmtId="177" fontId="20" fillId="0" borderId="8" xfId="0" applyNumberFormat="1" applyFont="1" applyBorder="1" applyAlignment="1">
      <alignment horizontal="center" vertical="center" wrapText="1" shrinkToFit="1"/>
    </xf>
    <xf numFmtId="0" fontId="20" fillId="17" borderId="9" xfId="0" applyFont="1" applyFill="1" applyBorder="1" applyAlignment="1">
      <alignment horizontal="left" vertical="center" wrapText="1" shrinkToFit="1"/>
    </xf>
    <xf numFmtId="0" fontId="20" fillId="17" borderId="7" xfId="0" applyFont="1" applyFill="1" applyBorder="1" applyAlignment="1">
      <alignment horizontal="left" vertical="center" wrapText="1" shrinkToFit="1"/>
    </xf>
    <xf numFmtId="0" fontId="20" fillId="17" borderId="4" xfId="0" applyFont="1" applyFill="1" applyBorder="1" applyAlignment="1">
      <alignment horizontal="left" vertical="center" wrapText="1" shrinkToFit="1"/>
    </xf>
    <xf numFmtId="0" fontId="20" fillId="0" borderId="9" xfId="0" applyFont="1" applyBorder="1" applyAlignment="1">
      <alignment horizontal="center" vertical="center" wrapText="1" shrinkToFit="1"/>
    </xf>
    <xf numFmtId="0" fontId="20" fillId="0" borderId="7" xfId="0" applyFont="1" applyBorder="1" applyAlignment="1">
      <alignment horizontal="center" vertical="center" wrapText="1" shrinkToFit="1"/>
    </xf>
    <xf numFmtId="0" fontId="20" fillId="0" borderId="4" xfId="0" applyFont="1" applyBorder="1" applyAlignment="1">
      <alignment horizontal="center" vertical="center" wrapText="1" shrinkToFit="1"/>
    </xf>
    <xf numFmtId="0" fontId="20" fillId="0" borderId="8" xfId="0" applyFont="1" applyBorder="1" applyAlignment="1">
      <alignment horizontal="center" vertical="center" wrapText="1" shrinkToFit="1"/>
    </xf>
    <xf numFmtId="177" fontId="20" fillId="8" borderId="15" xfId="0" applyNumberFormat="1" applyFont="1" applyFill="1" applyBorder="1" applyAlignment="1">
      <alignment horizontal="center" vertical="center" wrapText="1" shrinkToFit="1"/>
    </xf>
    <xf numFmtId="177" fontId="20" fillId="8" borderId="22" xfId="0" applyNumberFormat="1" applyFont="1" applyFill="1" applyBorder="1" applyAlignment="1">
      <alignment horizontal="center" vertical="center" wrapText="1" shrinkToFit="1"/>
    </xf>
    <xf numFmtId="177" fontId="20" fillId="8" borderId="23" xfId="0" applyNumberFormat="1" applyFont="1" applyFill="1" applyBorder="1" applyAlignment="1">
      <alignment horizontal="center" vertical="center" wrapText="1" shrinkToFit="1"/>
    </xf>
    <xf numFmtId="177" fontId="20" fillId="8" borderId="33" xfId="0" applyNumberFormat="1" applyFont="1" applyFill="1" applyBorder="1" applyAlignment="1">
      <alignment horizontal="center" vertical="center" wrapText="1" shrinkToFit="1"/>
    </xf>
    <xf numFmtId="177" fontId="20" fillId="8" borderId="21" xfId="0" applyNumberFormat="1" applyFont="1" applyFill="1" applyBorder="1" applyAlignment="1">
      <alignment horizontal="center" vertical="center" wrapText="1" shrinkToFit="1"/>
    </xf>
    <xf numFmtId="177" fontId="20" fillId="8" borderId="20" xfId="0" applyNumberFormat="1" applyFont="1" applyFill="1" applyBorder="1" applyAlignment="1">
      <alignment horizontal="center" vertical="center" wrapText="1" shrinkToFit="1"/>
    </xf>
    <xf numFmtId="0" fontId="20" fillId="8" borderId="9" xfId="0" applyFont="1" applyFill="1" applyBorder="1" applyAlignment="1">
      <alignment horizontal="left" vertical="top" wrapText="1"/>
    </xf>
    <xf numFmtId="0" fontId="20" fillId="8" borderId="7" xfId="0" applyFont="1" applyFill="1" applyBorder="1" applyAlignment="1">
      <alignment horizontal="left" vertical="top" wrapText="1"/>
    </xf>
    <xf numFmtId="0" fontId="20" fillId="8" borderId="4" xfId="0" applyFont="1" applyFill="1" applyBorder="1" applyAlignment="1">
      <alignment horizontal="left" vertical="top" wrapText="1"/>
    </xf>
    <xf numFmtId="0" fontId="20" fillId="17" borderId="9" xfId="0" applyFont="1" applyFill="1" applyBorder="1" applyAlignment="1">
      <alignment horizontal="center" vertical="center" wrapText="1" shrinkToFit="1"/>
    </xf>
    <xf numFmtId="0" fontId="20" fillId="17" borderId="7" xfId="0" applyFont="1" applyFill="1" applyBorder="1" applyAlignment="1">
      <alignment horizontal="center" vertical="center" wrapText="1" shrinkToFit="1"/>
    </xf>
    <xf numFmtId="0" fontId="20" fillId="17" borderId="4" xfId="0" applyFont="1" applyFill="1" applyBorder="1" applyAlignment="1">
      <alignment horizontal="center" vertical="center" wrapText="1" shrinkToFit="1"/>
    </xf>
    <xf numFmtId="0" fontId="19" fillId="15" borderId="12" xfId="0" applyFont="1" applyFill="1" applyBorder="1" applyAlignment="1">
      <alignment horizontal="center" vertical="center" wrapText="1"/>
    </xf>
    <xf numFmtId="0" fontId="19" fillId="15" borderId="3" xfId="0" applyFont="1" applyFill="1" applyBorder="1" applyAlignment="1">
      <alignment horizontal="center" vertical="center" wrapText="1"/>
    </xf>
    <xf numFmtId="0" fontId="19" fillId="15" borderId="29" xfId="0" applyFont="1" applyFill="1" applyBorder="1" applyAlignment="1">
      <alignment horizontal="center" vertical="center" wrapText="1"/>
    </xf>
    <xf numFmtId="0" fontId="18" fillId="15" borderId="15" xfId="0" applyFont="1" applyFill="1" applyBorder="1" applyAlignment="1">
      <alignment horizontal="center" vertical="center" wrapText="1"/>
    </xf>
    <xf numFmtId="0" fontId="18" fillId="15" borderId="33" xfId="0" applyFont="1" applyFill="1" applyBorder="1" applyAlignment="1">
      <alignment horizontal="center" vertical="center" wrapText="1"/>
    </xf>
    <xf numFmtId="0" fontId="20" fillId="15" borderId="5" xfId="0" applyFont="1" applyFill="1" applyBorder="1" applyAlignment="1">
      <alignment horizontal="center" vertical="center" shrinkToFit="1"/>
    </xf>
    <xf numFmtId="0" fontId="20" fillId="15" borderId="8" xfId="0" applyFont="1" applyFill="1" applyBorder="1" applyAlignment="1">
      <alignment horizontal="center" vertical="center" shrinkToFit="1"/>
    </xf>
    <xf numFmtId="0" fontId="20" fillId="15" borderId="13" xfId="0" applyFont="1" applyFill="1" applyBorder="1" applyAlignment="1">
      <alignment horizontal="center" vertical="center" shrinkToFit="1"/>
    </xf>
    <xf numFmtId="15" fontId="20" fillId="8" borderId="5" xfId="0" applyNumberFormat="1" applyFont="1" applyFill="1" applyBorder="1" applyAlignment="1">
      <alignment horizontal="center" vertical="center" wrapText="1" shrinkToFit="1"/>
    </xf>
    <xf numFmtId="0" fontId="20" fillId="8" borderId="5" xfId="0" applyFont="1" applyFill="1" applyBorder="1" applyAlignment="1">
      <alignment horizontal="center" vertical="center" wrapText="1" shrinkToFit="1"/>
    </xf>
    <xf numFmtId="20" fontId="20" fillId="8" borderId="5" xfId="0" applyNumberFormat="1" applyFont="1" applyFill="1" applyBorder="1" applyAlignment="1">
      <alignment horizontal="center" vertical="center" wrapText="1" shrinkToFit="1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34" xfId="0" applyFont="1" applyFill="1" applyBorder="1" applyAlignment="1">
      <alignment horizontal="left" vertical="top" wrapText="1" shrinkToFit="1"/>
    </xf>
    <xf numFmtId="0" fontId="20" fillId="8" borderId="31" xfId="0" applyFont="1" applyFill="1" applyBorder="1" applyAlignment="1">
      <alignment horizontal="left" vertical="top" wrapText="1" shrinkToFit="1"/>
    </xf>
    <xf numFmtId="0" fontId="20" fillId="8" borderId="30" xfId="0" applyFont="1" applyFill="1" applyBorder="1" applyAlignment="1">
      <alignment horizontal="left" vertical="top" wrapText="1" shrinkToFit="1"/>
    </xf>
    <xf numFmtId="0" fontId="18" fillId="16" borderId="12" xfId="0" applyFont="1" applyFill="1" applyBorder="1" applyAlignment="1">
      <alignment horizontal="center" vertical="center" shrinkToFit="1"/>
    </xf>
    <xf numFmtId="0" fontId="18" fillId="16" borderId="3" xfId="0" applyFont="1" applyFill="1" applyBorder="1" applyAlignment="1">
      <alignment horizontal="center" vertical="center" shrinkToFit="1"/>
    </xf>
    <xf numFmtId="0" fontId="18" fillId="16" borderId="10" xfId="0" applyFont="1" applyFill="1" applyBorder="1" applyAlignment="1">
      <alignment horizontal="center" vertical="center" shrinkToFit="1"/>
    </xf>
    <xf numFmtId="15" fontId="20" fillId="8" borderId="9" xfId="0" applyNumberFormat="1" applyFont="1" applyFill="1" applyBorder="1" applyAlignment="1">
      <alignment horizontal="center" vertical="center" wrapText="1" shrinkToFit="1"/>
    </xf>
    <xf numFmtId="177" fontId="20" fillId="18" borderId="7" xfId="0" applyNumberFormat="1" applyFont="1" applyFill="1" applyBorder="1" applyAlignment="1">
      <alignment horizontal="center" vertical="center" wrapText="1" shrinkToFit="1"/>
    </xf>
    <xf numFmtId="0" fontId="20" fillId="18" borderId="8" xfId="0" applyFont="1" applyFill="1" applyBorder="1" applyAlignment="1">
      <alignment horizontal="center" vertical="center" wrapText="1" shrinkToFit="1"/>
    </xf>
    <xf numFmtId="14" fontId="20" fillId="0" borderId="9" xfId="0" applyNumberFormat="1" applyFont="1" applyBorder="1" applyAlignment="1">
      <alignment horizontal="center" vertical="center" wrapText="1" shrinkToFit="1"/>
    </xf>
    <xf numFmtId="0" fontId="20" fillId="0" borderId="9" xfId="0" applyFont="1" applyBorder="1" applyAlignment="1">
      <alignment horizontal="left" vertical="center" wrapText="1" shrinkToFit="1"/>
    </xf>
    <xf numFmtId="0" fontId="20" fillId="0" borderId="7" xfId="0" applyFont="1" applyBorder="1" applyAlignment="1">
      <alignment horizontal="left" vertical="center" wrapText="1" shrinkToFit="1"/>
    </xf>
    <xf numFmtId="0" fontId="20" fillId="0" borderId="4" xfId="0" applyFont="1" applyBorder="1" applyAlignment="1">
      <alignment horizontal="left" vertical="center" wrapText="1" shrinkToFit="1"/>
    </xf>
    <xf numFmtId="0" fontId="3" fillId="0" borderId="0" xfId="0" applyFont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16" fillId="0" borderId="27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 shrinkToFit="1"/>
    </xf>
    <xf numFmtId="0" fontId="13" fillId="0" borderId="8" xfId="0" applyFont="1" applyBorder="1" applyAlignment="1">
      <alignment horizontal="center" vertical="center" wrapText="1" shrinkToFit="1"/>
    </xf>
    <xf numFmtId="0" fontId="13" fillId="0" borderId="13" xfId="0" applyFont="1" applyBorder="1" applyAlignment="1">
      <alignment horizontal="center" vertical="center" wrapText="1" shrinkToFit="1"/>
    </xf>
    <xf numFmtId="0" fontId="14" fillId="0" borderId="5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3" fillId="13" borderId="12" xfId="0" applyFont="1" applyFill="1" applyBorder="1" applyAlignment="1">
      <alignment horizontal="center" vertical="center"/>
    </xf>
    <xf numFmtId="0" fontId="13" fillId="13" borderId="3" xfId="0" applyFont="1" applyFill="1" applyBorder="1" applyAlignment="1">
      <alignment horizontal="center" vertical="center"/>
    </xf>
    <xf numFmtId="0" fontId="21" fillId="13" borderId="9" xfId="0" applyFont="1" applyFill="1" applyBorder="1" applyAlignment="1">
      <alignment horizontal="center" vertical="center" wrapText="1" shrinkToFit="1"/>
    </xf>
    <xf numFmtId="0" fontId="21" fillId="13" borderId="8" xfId="0" applyFont="1" applyFill="1" applyBorder="1" applyAlignment="1">
      <alignment horizontal="center" vertical="center" wrapText="1" shrinkToFit="1"/>
    </xf>
    <xf numFmtId="0" fontId="21" fillId="13" borderId="7" xfId="0" applyFont="1" applyFill="1" applyBorder="1" applyAlignment="1">
      <alignment horizontal="center" vertical="center" wrapText="1" shrinkToFit="1"/>
    </xf>
    <xf numFmtId="14" fontId="21" fillId="13" borderId="9" xfId="0" applyNumberFormat="1" applyFont="1" applyFill="1" applyBorder="1" applyAlignment="1">
      <alignment horizontal="center" vertical="center" wrapText="1" shrinkToFit="1"/>
    </xf>
    <xf numFmtId="14" fontId="21" fillId="13" borderId="8" xfId="0" applyNumberFormat="1" applyFont="1" applyFill="1" applyBorder="1" applyAlignment="1">
      <alignment horizontal="center" vertical="center" wrapText="1" shrinkToFit="1"/>
    </xf>
    <xf numFmtId="14" fontId="21" fillId="13" borderId="7" xfId="0" applyNumberFormat="1" applyFont="1" applyFill="1" applyBorder="1" applyAlignment="1">
      <alignment horizontal="center" vertical="center" wrapText="1" shrinkToFit="1"/>
    </xf>
    <xf numFmtId="14" fontId="20" fillId="0" borderId="5" xfId="0" applyNumberFormat="1" applyFont="1" applyBorder="1" applyAlignment="1">
      <alignment horizontal="center" vertical="center" wrapText="1" shrinkToFit="1"/>
    </xf>
    <xf numFmtId="14" fontId="20" fillId="0" borderId="8" xfId="0" applyNumberFormat="1" applyFont="1" applyBorder="1" applyAlignment="1">
      <alignment horizontal="center" vertical="center" wrapText="1" shrinkToFit="1"/>
    </xf>
    <xf numFmtId="0" fontId="20" fillId="0" borderId="5" xfId="0" applyFont="1" applyBorder="1" applyAlignment="1">
      <alignment horizontal="center" vertical="center" wrapText="1" shrinkToFit="1"/>
    </xf>
    <xf numFmtId="0" fontId="20" fillId="0" borderId="13" xfId="0" applyFont="1" applyBorder="1" applyAlignment="1">
      <alignment horizontal="center" vertical="center" wrapText="1" shrinkToFit="1"/>
    </xf>
    <xf numFmtId="0" fontId="18" fillId="14" borderId="1" xfId="0" applyFont="1" applyFill="1" applyBorder="1" applyAlignment="1">
      <alignment horizontal="center" vertical="center" wrapText="1"/>
    </xf>
    <xf numFmtId="0" fontId="18" fillId="14" borderId="3" xfId="0" applyFont="1" applyFill="1" applyBorder="1" applyAlignment="1">
      <alignment horizontal="center" vertical="center"/>
    </xf>
    <xf numFmtId="0" fontId="18" fillId="14" borderId="10" xfId="0" applyFont="1" applyFill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 wrapText="1" shrinkToFit="1"/>
    </xf>
    <xf numFmtId="14" fontId="5" fillId="0" borderId="8" xfId="0" applyNumberFormat="1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 wrapText="1" shrinkToFit="1"/>
    </xf>
    <xf numFmtId="0" fontId="5" fillId="0" borderId="13" xfId="0" applyFont="1" applyBorder="1" applyAlignment="1">
      <alignment horizontal="center" vertical="center" wrapText="1" shrinkToFit="1"/>
    </xf>
    <xf numFmtId="0" fontId="18" fillId="14" borderId="15" xfId="0" applyFont="1" applyFill="1" applyBorder="1" applyAlignment="1">
      <alignment horizontal="center" vertical="center" wrapText="1" shrinkToFit="1"/>
    </xf>
    <xf numFmtId="0" fontId="18" fillId="14" borderId="33" xfId="0" applyFont="1" applyFill="1" applyBorder="1" applyAlignment="1">
      <alignment horizontal="center" vertical="center" wrapText="1" shrinkToFit="1"/>
    </xf>
    <xf numFmtId="0" fontId="19" fillId="14" borderId="9" xfId="0" applyFont="1" applyFill="1" applyBorder="1" applyAlignment="1">
      <alignment horizontal="center" vertical="center" wrapText="1"/>
    </xf>
    <xf numFmtId="0" fontId="19" fillId="14" borderId="7" xfId="0" applyFont="1" applyFill="1" applyBorder="1" applyAlignment="1">
      <alignment horizontal="center" vertical="center" wrapText="1"/>
    </xf>
    <xf numFmtId="0" fontId="20" fillId="14" borderId="5" xfId="0" applyFont="1" applyFill="1" applyBorder="1" applyAlignment="1">
      <alignment horizontal="center" vertical="center" wrapText="1" shrinkToFit="1"/>
    </xf>
    <xf numFmtId="0" fontId="20" fillId="14" borderId="13" xfId="0" applyFont="1" applyFill="1" applyBorder="1" applyAlignment="1">
      <alignment horizontal="center" vertical="center" wrapText="1" shrinkToFit="1"/>
    </xf>
    <xf numFmtId="0" fontId="15" fillId="0" borderId="9" xfId="0" applyFont="1" applyBorder="1" applyAlignment="1">
      <alignment horizontal="center" vertical="center" wrapText="1" shrinkToFit="1"/>
    </xf>
    <xf numFmtId="0" fontId="15" fillId="0" borderId="7" xfId="0" applyFont="1" applyBorder="1" applyAlignment="1">
      <alignment horizontal="center" vertical="center" wrapText="1" shrinkToFit="1"/>
    </xf>
    <xf numFmtId="0" fontId="15" fillId="0" borderId="8" xfId="0" applyFont="1" applyBorder="1" applyAlignment="1">
      <alignment horizontal="center" vertical="center" wrapText="1" shrinkToFit="1"/>
    </xf>
    <xf numFmtId="0" fontId="20" fillId="14" borderId="9" xfId="0" applyFont="1" applyFill="1" applyBorder="1" applyAlignment="1">
      <alignment horizontal="center" vertical="center" wrapText="1" shrinkToFit="1"/>
    </xf>
    <xf numFmtId="0" fontId="20" fillId="14" borderId="7" xfId="0" applyFont="1" applyFill="1" applyBorder="1" applyAlignment="1">
      <alignment horizontal="center" vertical="center" wrapText="1" shrinkToFit="1"/>
    </xf>
    <xf numFmtId="0" fontId="15" fillId="0" borderId="5" xfId="0" applyFont="1" applyBorder="1" applyAlignment="1">
      <alignment horizontal="center" vertical="center" wrapText="1" shrinkToFit="1"/>
    </xf>
    <xf numFmtId="0" fontId="13" fillId="3" borderId="1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horizontal="center" vertical="center" wrapText="1" shrinkToFit="1"/>
    </xf>
    <xf numFmtId="0" fontId="21" fillId="4" borderId="8" xfId="0" applyFont="1" applyFill="1" applyBorder="1" applyAlignment="1">
      <alignment horizontal="center" vertical="center" wrapText="1" shrinkToFit="1"/>
    </xf>
    <xf numFmtId="0" fontId="21" fillId="4" borderId="7" xfId="0" applyFont="1" applyFill="1" applyBorder="1" applyAlignment="1">
      <alignment horizontal="center" vertical="center" wrapText="1" shrinkToFit="1"/>
    </xf>
    <xf numFmtId="177" fontId="15" fillId="2" borderId="9" xfId="0" applyNumberFormat="1" applyFont="1" applyFill="1" applyBorder="1" applyAlignment="1">
      <alignment horizontal="center" vertical="center" wrapText="1" shrinkToFit="1"/>
    </xf>
    <xf numFmtId="177" fontId="15" fillId="2" borderId="8" xfId="0" applyNumberFormat="1" applyFont="1" applyFill="1" applyBorder="1" applyAlignment="1">
      <alignment horizontal="center" vertical="center" wrapText="1" shrinkToFit="1"/>
    </xf>
    <xf numFmtId="177" fontId="15" fillId="5" borderId="9" xfId="0" applyNumberFormat="1" applyFont="1" applyFill="1" applyBorder="1" applyAlignment="1">
      <alignment horizontal="center" vertical="center" wrapText="1" shrinkToFit="1"/>
    </xf>
    <xf numFmtId="177" fontId="15" fillId="5" borderId="7" xfId="0" applyNumberFormat="1" applyFont="1" applyFill="1" applyBorder="1" applyAlignment="1">
      <alignment horizontal="center" vertical="center" wrapText="1" shrinkToFit="1"/>
    </xf>
    <xf numFmtId="177" fontId="15" fillId="5" borderId="8" xfId="0" applyNumberFormat="1" applyFont="1" applyFill="1" applyBorder="1" applyAlignment="1">
      <alignment horizontal="center" vertical="center" wrapText="1" shrinkToFit="1"/>
    </xf>
    <xf numFmtId="177" fontId="15" fillId="6" borderId="9" xfId="0" applyNumberFormat="1" applyFont="1" applyFill="1" applyBorder="1" applyAlignment="1">
      <alignment horizontal="center" vertical="center" wrapText="1" shrinkToFit="1"/>
    </xf>
    <xf numFmtId="177" fontId="15" fillId="6" borderId="8" xfId="0" applyNumberFormat="1" applyFont="1" applyFill="1" applyBorder="1" applyAlignment="1">
      <alignment horizontal="center" vertical="center" wrapText="1" shrinkToFit="1"/>
    </xf>
    <xf numFmtId="177" fontId="15" fillId="7" borderId="15" xfId="0" applyNumberFormat="1" applyFont="1" applyFill="1" applyBorder="1" applyAlignment="1">
      <alignment horizontal="center" vertical="center" wrapText="1" shrinkToFit="1"/>
    </xf>
    <xf numFmtId="177" fontId="15" fillId="7" borderId="22" xfId="0" applyNumberFormat="1" applyFont="1" applyFill="1" applyBorder="1" applyAlignment="1">
      <alignment horizontal="center" vertical="center" wrapText="1" shrinkToFit="1"/>
    </xf>
    <xf numFmtId="177" fontId="15" fillId="7" borderId="16" xfId="0" applyNumberFormat="1" applyFont="1" applyFill="1" applyBorder="1" applyAlignment="1">
      <alignment horizontal="center" vertical="center" wrapText="1" shrinkToFit="1"/>
    </xf>
    <xf numFmtId="177" fontId="15" fillId="0" borderId="9" xfId="0" applyNumberFormat="1" applyFont="1" applyBorder="1" applyAlignment="1">
      <alignment horizontal="center" vertical="center" wrapText="1" shrinkToFit="1"/>
    </xf>
    <xf numFmtId="177" fontId="15" fillId="0" borderId="8" xfId="0" applyNumberFormat="1" applyFont="1" applyBorder="1" applyAlignment="1">
      <alignment horizontal="center" vertical="center" wrapText="1" shrinkToFit="1"/>
    </xf>
    <xf numFmtId="177" fontId="15" fillId="0" borderId="7" xfId="0" applyNumberFormat="1" applyFont="1" applyBorder="1" applyAlignment="1">
      <alignment horizontal="center" vertical="center" wrapText="1" shrinkToFit="1"/>
    </xf>
  </cellXfs>
  <cellStyles count="4">
    <cellStyle name="쉼표 [0]" xfId="1" builtinId="6"/>
    <cellStyle name="표준" xfId="0" builtinId="0"/>
    <cellStyle name="標準 2" xfId="2" xr:uid="{00000000-0005-0000-0000-000003000000}"/>
    <cellStyle name="하이퍼링크" xfId="3" builtinId="8"/>
  </cellStyles>
  <dxfs count="0"/>
  <tableStyles count="0" defaultTableStyle="TableStyleMedium2" defaultPivotStyle="PivotStyleLight16"/>
  <colors>
    <mruColors>
      <color rgb="FF00FFFF"/>
      <color rgb="FFFFCCCC"/>
      <color rgb="FFFFCCFF"/>
      <color rgb="FF99FF66"/>
      <color rgb="FF0066FF"/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ahi@piaschools.edu" TargetMode="External"/><Relationship Id="rId1" Type="http://schemas.openxmlformats.org/officeDocument/2006/relationships/hyperlink" Target="https://pia.campusaxess.com/Student/ApplyNow.aspx?ReturnUrl=Content.aspx?Page=Application&amp;Start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L82"/>
  <sheetViews>
    <sheetView tabSelected="1" view="pageBreakPreview" zoomScaleNormal="75" zoomScaleSheetLayoutView="75" workbookViewId="0">
      <selection activeCell="C50" sqref="C50:L50"/>
    </sheetView>
  </sheetViews>
  <sheetFormatPr defaultColWidth="9" defaultRowHeight="16.5"/>
  <cols>
    <col min="1" max="1" width="13.125" style="1" customWidth="1"/>
    <col min="2" max="2" width="31.5" style="2" customWidth="1"/>
    <col min="3" max="3" width="13.875" style="9" customWidth="1"/>
    <col min="4" max="4" width="11.875" style="9" customWidth="1"/>
    <col min="5" max="5" width="11" style="9" customWidth="1"/>
    <col min="6" max="6" width="12.5" style="9" customWidth="1"/>
    <col min="7" max="9" width="9.625" style="9" customWidth="1"/>
    <col min="10" max="10" width="11.625" style="9" customWidth="1"/>
    <col min="11" max="11" width="11.125" style="9" customWidth="1"/>
    <col min="12" max="12" width="13.875" style="9" customWidth="1"/>
    <col min="13" max="16384" width="9" style="1"/>
  </cols>
  <sheetData>
    <row r="1" spans="1:12">
      <c r="C1" s="183"/>
      <c r="D1" s="183"/>
      <c r="E1" s="183"/>
      <c r="F1" s="183"/>
      <c r="G1" s="183"/>
      <c r="H1" s="183"/>
      <c r="I1" s="183"/>
      <c r="J1" s="183"/>
      <c r="K1" s="183"/>
      <c r="L1" s="183"/>
    </row>
    <row r="2" spans="1:12"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s="3" customFormat="1" ht="38.25" customHeight="1" thickBot="1">
      <c r="B3" s="4"/>
      <c r="C3" s="184"/>
      <c r="D3" s="184"/>
      <c r="E3" s="184"/>
      <c r="F3" s="184"/>
      <c r="G3" s="184"/>
      <c r="H3" s="184"/>
      <c r="I3" s="184"/>
      <c r="J3" s="184"/>
      <c r="K3" s="184"/>
      <c r="L3" s="185"/>
    </row>
    <row r="4" spans="1:12" ht="30" customHeight="1">
      <c r="A4" s="208" t="s">
        <v>0</v>
      </c>
      <c r="B4" s="44" t="s">
        <v>1</v>
      </c>
      <c r="C4" s="186" t="s">
        <v>150</v>
      </c>
      <c r="D4" s="187"/>
      <c r="E4" s="188"/>
      <c r="F4" s="188"/>
      <c r="G4" s="188"/>
      <c r="H4" s="188"/>
      <c r="I4" s="188"/>
      <c r="J4" s="188"/>
      <c r="K4" s="188"/>
      <c r="L4" s="189"/>
    </row>
    <row r="5" spans="1:12" ht="30" customHeight="1">
      <c r="A5" s="209"/>
      <c r="B5" s="45" t="s">
        <v>2</v>
      </c>
      <c r="C5" s="190" t="s">
        <v>114</v>
      </c>
      <c r="D5" s="191"/>
      <c r="E5" s="190"/>
      <c r="F5" s="190"/>
      <c r="G5" s="190"/>
      <c r="H5" s="190"/>
      <c r="I5" s="190"/>
      <c r="J5" s="190"/>
      <c r="K5" s="190"/>
      <c r="L5" s="192"/>
    </row>
    <row r="6" spans="1:12" ht="30" customHeight="1">
      <c r="A6" s="209"/>
      <c r="B6" s="46" t="s">
        <v>3</v>
      </c>
      <c r="C6" s="190" t="s">
        <v>151</v>
      </c>
      <c r="D6" s="191"/>
      <c r="E6" s="190"/>
      <c r="F6" s="190"/>
      <c r="G6" s="190"/>
      <c r="H6" s="190"/>
      <c r="I6" s="190"/>
      <c r="J6" s="190"/>
      <c r="K6" s="190"/>
      <c r="L6" s="192"/>
    </row>
    <row r="7" spans="1:12" ht="30" customHeight="1">
      <c r="A7" s="209"/>
      <c r="B7" s="46" t="s">
        <v>4</v>
      </c>
      <c r="C7" s="193" t="s">
        <v>160</v>
      </c>
      <c r="D7" s="194"/>
      <c r="E7" s="193"/>
      <c r="F7" s="193"/>
      <c r="G7" s="193"/>
      <c r="H7" s="193"/>
      <c r="I7" s="193"/>
      <c r="J7" s="193"/>
      <c r="K7" s="193"/>
      <c r="L7" s="195"/>
    </row>
    <row r="8" spans="1:12" ht="30" customHeight="1">
      <c r="A8" s="209"/>
      <c r="B8" s="46" t="s">
        <v>5</v>
      </c>
      <c r="C8" s="193" t="s">
        <v>121</v>
      </c>
      <c r="D8" s="194"/>
      <c r="E8" s="193"/>
      <c r="F8" s="193"/>
      <c r="G8" s="193"/>
      <c r="H8" s="193"/>
      <c r="I8" s="193"/>
      <c r="J8" s="193"/>
      <c r="K8" s="193"/>
      <c r="L8" s="195"/>
    </row>
    <row r="9" spans="1:12" ht="30" customHeight="1">
      <c r="A9" s="209"/>
      <c r="B9" s="46" t="s">
        <v>6</v>
      </c>
      <c r="C9" s="211" t="s">
        <v>115</v>
      </c>
      <c r="D9" s="212"/>
      <c r="E9" s="213"/>
      <c r="F9" s="213"/>
      <c r="G9" s="213"/>
      <c r="H9" s="213"/>
      <c r="I9" s="213"/>
      <c r="J9" s="213"/>
      <c r="K9" s="213"/>
      <c r="L9" s="214"/>
    </row>
    <row r="10" spans="1:12" ht="30" customHeight="1">
      <c r="A10" s="209"/>
      <c r="B10" s="46" t="s">
        <v>7</v>
      </c>
      <c r="C10" s="211" t="s">
        <v>116</v>
      </c>
      <c r="D10" s="212"/>
      <c r="E10" s="213"/>
      <c r="F10" s="213"/>
      <c r="G10" s="213"/>
      <c r="H10" s="213"/>
      <c r="I10" s="213"/>
      <c r="J10" s="213"/>
      <c r="K10" s="213"/>
      <c r="L10" s="214"/>
    </row>
    <row r="11" spans="1:12" ht="30" customHeight="1">
      <c r="A11" s="209"/>
      <c r="B11" s="46" t="s">
        <v>8</v>
      </c>
      <c r="C11" s="211" t="s">
        <v>117</v>
      </c>
      <c r="D11" s="212"/>
      <c r="E11" s="213"/>
      <c r="F11" s="213"/>
      <c r="G11" s="213"/>
      <c r="H11" s="213"/>
      <c r="I11" s="213"/>
      <c r="J11" s="213"/>
      <c r="K11" s="213"/>
      <c r="L11" s="214"/>
    </row>
    <row r="12" spans="1:12" ht="30" customHeight="1">
      <c r="A12" s="209"/>
      <c r="B12" s="46" t="s">
        <v>9</v>
      </c>
      <c r="C12" s="204" t="s">
        <v>122</v>
      </c>
      <c r="D12" s="205"/>
      <c r="E12" s="206"/>
      <c r="F12" s="206"/>
      <c r="G12" s="206"/>
      <c r="H12" s="206"/>
      <c r="I12" s="206"/>
      <c r="J12" s="206"/>
      <c r="K12" s="206"/>
      <c r="L12" s="207"/>
    </row>
    <row r="13" spans="1:12" ht="30" customHeight="1">
      <c r="A13" s="209"/>
      <c r="B13" s="215" t="s">
        <v>10</v>
      </c>
      <c r="C13" s="224" t="s">
        <v>11</v>
      </c>
      <c r="D13" s="225"/>
      <c r="E13" s="219" t="s">
        <v>12</v>
      </c>
      <c r="F13" s="219"/>
      <c r="G13" s="217" t="s">
        <v>13</v>
      </c>
      <c r="H13" s="218"/>
      <c r="I13" s="218"/>
      <c r="J13" s="219" t="s">
        <v>14</v>
      </c>
      <c r="K13" s="219"/>
      <c r="L13" s="220"/>
    </row>
    <row r="14" spans="1:12" ht="68.099999999999994" customHeight="1">
      <c r="A14" s="210"/>
      <c r="B14" s="216"/>
      <c r="C14" s="221" t="s">
        <v>119</v>
      </c>
      <c r="D14" s="223"/>
      <c r="E14" s="226" t="s">
        <v>120</v>
      </c>
      <c r="F14" s="226"/>
      <c r="G14" s="221" t="s">
        <v>152</v>
      </c>
      <c r="H14" s="222"/>
      <c r="I14" s="223"/>
      <c r="J14" s="206" t="s">
        <v>123</v>
      </c>
      <c r="K14" s="206"/>
      <c r="L14" s="207"/>
    </row>
    <row r="15" spans="1:12" s="5" customFormat="1" ht="14.25" hidden="1" customHeight="1">
      <c r="A15" s="196" t="s">
        <v>15</v>
      </c>
      <c r="B15" s="47"/>
      <c r="C15" s="198" t="s">
        <v>16</v>
      </c>
      <c r="D15" s="199"/>
      <c r="E15" s="13" t="s">
        <v>17</v>
      </c>
      <c r="F15" s="13"/>
      <c r="G15" s="198" t="s">
        <v>18</v>
      </c>
      <c r="H15" s="200"/>
      <c r="I15" s="199"/>
      <c r="J15" s="13" t="s">
        <v>17</v>
      </c>
      <c r="K15" s="13" t="s">
        <v>19</v>
      </c>
      <c r="L15" s="32" t="s">
        <v>20</v>
      </c>
    </row>
    <row r="16" spans="1:12" s="5" customFormat="1" ht="14.25" hidden="1" customHeight="1">
      <c r="A16" s="197"/>
      <c r="B16" s="47" t="s">
        <v>21</v>
      </c>
      <c r="C16" s="201">
        <v>44060</v>
      </c>
      <c r="D16" s="202"/>
      <c r="E16" s="13" t="str">
        <f t="shared" ref="E16" si="0">TEXT(C16,"ddd")</f>
        <v>Mon</v>
      </c>
      <c r="F16" s="13" t="s">
        <v>22</v>
      </c>
      <c r="G16" s="201">
        <v>44178</v>
      </c>
      <c r="H16" s="203"/>
      <c r="I16" s="202"/>
      <c r="J16" s="13" t="str">
        <f t="shared" ref="J16" si="1">TEXT(G16,"ddd")</f>
        <v>Sun</v>
      </c>
      <c r="K16" s="13">
        <f>DATEDIF(C16-1,G16,"D")</f>
        <v>119</v>
      </c>
      <c r="L16" s="32">
        <f>K16/7</f>
        <v>17</v>
      </c>
    </row>
    <row r="17" spans="1:12" s="5" customFormat="1" ht="14.25" hidden="1" customHeight="1">
      <c r="A17" s="227" t="s">
        <v>23</v>
      </c>
      <c r="B17" s="48"/>
      <c r="C17" s="230" t="s">
        <v>24</v>
      </c>
      <c r="D17" s="231"/>
      <c r="E17" s="14" t="s">
        <v>25</v>
      </c>
      <c r="F17" s="14"/>
      <c r="G17" s="230" t="s">
        <v>26</v>
      </c>
      <c r="H17" s="232"/>
      <c r="I17" s="231"/>
      <c r="J17" s="14" t="s">
        <v>25</v>
      </c>
      <c r="K17" s="14" t="s">
        <v>27</v>
      </c>
      <c r="L17" s="33" t="s">
        <v>28</v>
      </c>
    </row>
    <row r="18" spans="1:12" s="6" customFormat="1" ht="31.5" hidden="1" customHeight="1">
      <c r="A18" s="228"/>
      <c r="B18" s="49" t="s">
        <v>29</v>
      </c>
      <c r="C18" s="233">
        <f>F22</f>
        <v>44060</v>
      </c>
      <c r="D18" s="234"/>
      <c r="E18" s="15" t="str">
        <f>TEXT(C18,"ddd")</f>
        <v>Mon</v>
      </c>
      <c r="F18" s="15" t="s">
        <v>22</v>
      </c>
      <c r="G18" s="235">
        <f>K27</f>
        <v>44181</v>
      </c>
      <c r="H18" s="236"/>
      <c r="I18" s="237"/>
      <c r="J18" s="15" t="str">
        <f>TEXT(G18,"ddd")</f>
        <v>Wed</v>
      </c>
      <c r="K18" s="16">
        <f t="shared" ref="K18:K20" si="2">DATEDIF(C18-1,G18,"D")</f>
        <v>122</v>
      </c>
      <c r="L18" s="34">
        <f>K18/7</f>
        <v>17.428571428571427</v>
      </c>
    </row>
    <row r="19" spans="1:12" s="6" customFormat="1" ht="13.5" hidden="1" customHeight="1">
      <c r="A19" s="228"/>
      <c r="B19" s="49" t="s">
        <v>30</v>
      </c>
      <c r="C19" s="238">
        <f>K24</f>
        <v>44060</v>
      </c>
      <c r="D19" s="239"/>
      <c r="E19" s="15" t="str">
        <f>TEXT(C19,"ddd")</f>
        <v>Mon</v>
      </c>
      <c r="F19" s="17" t="s">
        <v>22</v>
      </c>
      <c r="G19" s="240">
        <f>F25</f>
        <v>44180</v>
      </c>
      <c r="H19" s="241"/>
      <c r="I19" s="242"/>
      <c r="J19" s="15" t="str">
        <f t="shared" ref="J19:J20" si="3">TEXT(G19,"ddd")</f>
        <v>Tue</v>
      </c>
      <c r="K19" s="17">
        <f t="shared" si="2"/>
        <v>121</v>
      </c>
      <c r="L19" s="35">
        <f t="shared" ref="L19:L20" si="4">K19/7</f>
        <v>17.285714285714285</v>
      </c>
    </row>
    <row r="20" spans="1:12" s="6" customFormat="1" ht="27" hidden="1" customHeight="1">
      <c r="A20" s="228"/>
      <c r="B20" s="50" t="s">
        <v>31</v>
      </c>
      <c r="C20" s="243">
        <f>C19+1</f>
        <v>44061</v>
      </c>
      <c r="D20" s="244"/>
      <c r="E20" s="15" t="str">
        <f>TEXT(C20,"ddd")</f>
        <v>Tue</v>
      </c>
      <c r="F20" s="17" t="s">
        <v>22</v>
      </c>
      <c r="G20" s="243">
        <f>G19-1</f>
        <v>44179</v>
      </c>
      <c r="H20" s="245"/>
      <c r="I20" s="244"/>
      <c r="J20" s="15" t="str">
        <f t="shared" si="3"/>
        <v>Mon</v>
      </c>
      <c r="K20" s="17">
        <f t="shared" si="2"/>
        <v>119</v>
      </c>
      <c r="L20" s="35">
        <f t="shared" si="4"/>
        <v>17</v>
      </c>
    </row>
    <row r="21" spans="1:12" s="6" customFormat="1" ht="18.75" hidden="1">
      <c r="A21" s="228"/>
      <c r="B21" s="51" t="s">
        <v>32</v>
      </c>
      <c r="C21" s="19" t="s">
        <v>33</v>
      </c>
      <c r="D21" s="18"/>
      <c r="E21" s="19" t="s">
        <v>34</v>
      </c>
      <c r="F21" s="19" t="s">
        <v>35</v>
      </c>
      <c r="G21" s="19" t="s">
        <v>36</v>
      </c>
      <c r="H21" s="19" t="s">
        <v>37</v>
      </c>
      <c r="I21" s="19"/>
      <c r="J21" s="19" t="s">
        <v>38</v>
      </c>
      <c r="K21" s="19" t="s">
        <v>39</v>
      </c>
      <c r="L21" s="36" t="s">
        <v>40</v>
      </c>
    </row>
    <row r="22" spans="1:12" s="5" customFormat="1" ht="34.5" hidden="1">
      <c r="A22" s="228"/>
      <c r="B22" s="52" t="s">
        <v>41</v>
      </c>
      <c r="C22" s="21" t="s">
        <v>42</v>
      </c>
      <c r="D22" s="20" t="s">
        <v>43</v>
      </c>
      <c r="E22" s="21" t="s">
        <v>44</v>
      </c>
      <c r="F22" s="22">
        <v>44060</v>
      </c>
      <c r="G22" s="23">
        <v>0.34375</v>
      </c>
      <c r="H22" s="21" t="s">
        <v>37</v>
      </c>
      <c r="I22" s="21" t="s">
        <v>45</v>
      </c>
      <c r="J22" s="21" t="s">
        <v>46</v>
      </c>
      <c r="K22" s="24">
        <v>44060</v>
      </c>
      <c r="L22" s="37">
        <v>0.39583333333333331</v>
      </c>
    </row>
    <row r="23" spans="1:12" s="5" customFormat="1" ht="34.5" hidden="1">
      <c r="A23" s="228"/>
      <c r="B23" s="52" t="s">
        <v>47</v>
      </c>
      <c r="C23" s="21" t="s">
        <v>48</v>
      </c>
      <c r="D23" s="21" t="s">
        <v>45</v>
      </c>
      <c r="E23" s="21" t="s">
        <v>46</v>
      </c>
      <c r="F23" s="24">
        <v>44060</v>
      </c>
      <c r="G23" s="23">
        <v>0.4513888888888889</v>
      </c>
      <c r="H23" s="21" t="s">
        <v>37</v>
      </c>
      <c r="I23" s="21" t="s">
        <v>49</v>
      </c>
      <c r="J23" s="21" t="s">
        <v>50</v>
      </c>
      <c r="K23" s="24">
        <v>44060</v>
      </c>
      <c r="L23" s="37">
        <v>0.37152777777777773</v>
      </c>
    </row>
    <row r="24" spans="1:12" s="5" customFormat="1" ht="34.5" hidden="1">
      <c r="A24" s="228"/>
      <c r="B24" s="52" t="s">
        <v>51</v>
      </c>
      <c r="C24" s="21" t="s">
        <v>52</v>
      </c>
      <c r="D24" s="21" t="s">
        <v>49</v>
      </c>
      <c r="E24" s="21" t="s">
        <v>50</v>
      </c>
      <c r="F24" s="24">
        <v>44060</v>
      </c>
      <c r="G24" s="23">
        <v>0.45347222222222222</v>
      </c>
      <c r="H24" s="21" t="s">
        <v>37</v>
      </c>
      <c r="I24" s="21" t="s">
        <v>53</v>
      </c>
      <c r="J24" s="21" t="s">
        <v>54</v>
      </c>
      <c r="K24" s="25">
        <v>44060</v>
      </c>
      <c r="L24" s="37">
        <v>0.53472222222222221</v>
      </c>
    </row>
    <row r="25" spans="1:12" s="5" customFormat="1" ht="34.5" hidden="1">
      <c r="A25" s="228"/>
      <c r="B25" s="52" t="s">
        <v>55</v>
      </c>
      <c r="C25" s="21" t="s">
        <v>56</v>
      </c>
      <c r="D25" s="21" t="s">
        <v>53</v>
      </c>
      <c r="E25" s="21" t="s">
        <v>54</v>
      </c>
      <c r="F25" s="26">
        <v>44180</v>
      </c>
      <c r="G25" s="23">
        <v>0.30555555555555552</v>
      </c>
      <c r="H25" s="21" t="s">
        <v>37</v>
      </c>
      <c r="I25" s="21" t="s">
        <v>49</v>
      </c>
      <c r="J25" s="21" t="s">
        <v>50</v>
      </c>
      <c r="K25" s="27">
        <v>44180</v>
      </c>
      <c r="L25" s="37">
        <v>0.39444444444444443</v>
      </c>
    </row>
    <row r="26" spans="1:12" s="5" customFormat="1" ht="34.5" hidden="1">
      <c r="A26" s="228"/>
      <c r="B26" s="52" t="s">
        <v>57</v>
      </c>
      <c r="C26" s="21" t="s">
        <v>58</v>
      </c>
      <c r="D26" s="21" t="s">
        <v>49</v>
      </c>
      <c r="E26" s="21" t="s">
        <v>50</v>
      </c>
      <c r="F26" s="27">
        <v>44180</v>
      </c>
      <c r="G26" s="23">
        <v>0.50694444444444442</v>
      </c>
      <c r="H26" s="21" t="s">
        <v>37</v>
      </c>
      <c r="I26" s="21" t="s">
        <v>45</v>
      </c>
      <c r="J26" s="21" t="s">
        <v>46</v>
      </c>
      <c r="K26" s="27">
        <v>44181</v>
      </c>
      <c r="L26" s="37">
        <v>0.70486111111111116</v>
      </c>
    </row>
    <row r="27" spans="1:12" s="5" customFormat="1" ht="34.5" hidden="1">
      <c r="A27" s="228"/>
      <c r="B27" s="52" t="s">
        <v>59</v>
      </c>
      <c r="C27" s="21" t="s">
        <v>60</v>
      </c>
      <c r="D27" s="21" t="s">
        <v>45</v>
      </c>
      <c r="E27" s="21" t="s">
        <v>46</v>
      </c>
      <c r="F27" s="27">
        <v>44181</v>
      </c>
      <c r="G27" s="23">
        <v>0.77083333333333337</v>
      </c>
      <c r="H27" s="21" t="s">
        <v>37</v>
      </c>
      <c r="I27" s="20" t="s">
        <v>43</v>
      </c>
      <c r="J27" s="21" t="s">
        <v>44</v>
      </c>
      <c r="K27" s="28">
        <v>44181</v>
      </c>
      <c r="L27" s="37">
        <v>0.82638888888888884</v>
      </c>
    </row>
    <row r="28" spans="1:12" s="5" customFormat="1" ht="34.5" hidden="1">
      <c r="A28" s="228"/>
      <c r="B28" s="52" t="s">
        <v>61</v>
      </c>
      <c r="C28" s="42"/>
      <c r="D28" s="41"/>
      <c r="E28" s="42"/>
      <c r="F28" s="29"/>
      <c r="G28" s="42"/>
      <c r="H28" s="42"/>
      <c r="I28" s="42"/>
      <c r="J28" s="42"/>
      <c r="K28" s="29"/>
      <c r="L28" s="43"/>
    </row>
    <row r="29" spans="1:12" s="5" customFormat="1" ht="34.5" hidden="1">
      <c r="A29" s="229"/>
      <c r="B29" s="52" t="s">
        <v>62</v>
      </c>
      <c r="C29" s="42"/>
      <c r="D29" s="41"/>
      <c r="E29" s="42"/>
      <c r="F29" s="29"/>
      <c r="G29" s="42"/>
      <c r="H29" s="42"/>
      <c r="I29" s="42"/>
      <c r="J29" s="42"/>
      <c r="K29" s="29"/>
      <c r="L29" s="43"/>
    </row>
    <row r="30" spans="1:12" ht="30" customHeight="1">
      <c r="A30" s="118" t="s">
        <v>63</v>
      </c>
      <c r="B30" s="12" t="s">
        <v>64</v>
      </c>
      <c r="C30" s="126" t="s">
        <v>65</v>
      </c>
      <c r="D30" s="127"/>
      <c r="E30" s="126" t="s">
        <v>66</v>
      </c>
      <c r="F30" s="127"/>
      <c r="G30" s="40" t="s">
        <v>22</v>
      </c>
      <c r="H30" s="126" t="s">
        <v>67</v>
      </c>
      <c r="I30" s="127"/>
      <c r="J30" s="11" t="s">
        <v>68</v>
      </c>
      <c r="K30" s="11" t="s">
        <v>69</v>
      </c>
      <c r="L30" s="38" t="s">
        <v>70</v>
      </c>
    </row>
    <row r="31" spans="1:12" s="5" customFormat="1" ht="30" customHeight="1">
      <c r="A31" s="119"/>
      <c r="B31" s="53" t="s">
        <v>71</v>
      </c>
      <c r="C31" s="135">
        <v>45924</v>
      </c>
      <c r="D31" s="136"/>
      <c r="E31" s="121"/>
      <c r="F31" s="178"/>
      <c r="G31" s="124"/>
      <c r="H31" s="177"/>
      <c r="I31" s="125"/>
      <c r="J31" s="121"/>
      <c r="K31" s="122"/>
      <c r="L31" s="123"/>
    </row>
    <row r="32" spans="1:12" s="5" customFormat="1" ht="30" customHeight="1">
      <c r="A32" s="119"/>
      <c r="B32" s="53" t="s">
        <v>161</v>
      </c>
      <c r="C32" s="124"/>
      <c r="D32" s="125"/>
      <c r="E32" s="135">
        <v>45929</v>
      </c>
      <c r="F32" s="136"/>
      <c r="G32" s="30" t="s">
        <v>22</v>
      </c>
      <c r="H32" s="135">
        <v>45995</v>
      </c>
      <c r="I32" s="136"/>
      <c r="J32" s="31">
        <v>5</v>
      </c>
      <c r="K32" s="31">
        <v>4</v>
      </c>
      <c r="L32" s="39">
        <v>10</v>
      </c>
    </row>
    <row r="33" spans="1:12" s="5" customFormat="1" ht="30" customHeight="1">
      <c r="A33" s="119"/>
      <c r="B33" s="53" t="s">
        <v>162</v>
      </c>
      <c r="C33" s="124"/>
      <c r="D33" s="125"/>
      <c r="E33" s="135">
        <v>45933</v>
      </c>
      <c r="F33" s="136"/>
      <c r="G33" s="30" t="s">
        <v>22</v>
      </c>
      <c r="H33" s="137">
        <v>45982</v>
      </c>
      <c r="I33" s="138"/>
      <c r="J33" s="31">
        <v>2</v>
      </c>
      <c r="K33" s="31">
        <v>1</v>
      </c>
      <c r="L33" s="39">
        <v>9</v>
      </c>
    </row>
    <row r="34" spans="1:12" s="5" customFormat="1" ht="30" customHeight="1">
      <c r="A34" s="119"/>
      <c r="B34" s="53" t="s">
        <v>163</v>
      </c>
      <c r="C34" s="124"/>
      <c r="D34" s="125"/>
      <c r="E34" s="135">
        <v>45999</v>
      </c>
      <c r="F34" s="136"/>
      <c r="G34" s="30" t="s">
        <v>22</v>
      </c>
      <c r="H34" s="179">
        <v>46008</v>
      </c>
      <c r="I34" s="145"/>
      <c r="J34" s="31">
        <v>5</v>
      </c>
      <c r="K34" s="31">
        <v>5</v>
      </c>
      <c r="L34" s="80">
        <v>1.5</v>
      </c>
    </row>
    <row r="35" spans="1:12" s="5" customFormat="1" ht="30" customHeight="1">
      <c r="A35" s="119"/>
      <c r="B35" s="53" t="s">
        <v>164</v>
      </c>
      <c r="C35" s="76"/>
      <c r="D35" s="77"/>
      <c r="E35" s="135">
        <v>46024</v>
      </c>
      <c r="F35" s="136"/>
      <c r="G35" s="30" t="s">
        <v>22</v>
      </c>
      <c r="H35" s="135">
        <v>46065</v>
      </c>
      <c r="I35" s="136"/>
      <c r="J35" s="78">
        <v>4</v>
      </c>
      <c r="K35" s="78">
        <v>5</v>
      </c>
      <c r="L35" s="79">
        <v>6</v>
      </c>
    </row>
    <row r="36" spans="1:12" s="5" customFormat="1" ht="30" customHeight="1">
      <c r="A36" s="119"/>
      <c r="B36" s="53"/>
      <c r="C36" s="76"/>
      <c r="D36" s="77"/>
      <c r="E36" s="135"/>
      <c r="F36" s="136"/>
      <c r="G36" s="30" t="s">
        <v>22</v>
      </c>
      <c r="H36" s="135"/>
      <c r="I36" s="136"/>
      <c r="J36" s="78"/>
      <c r="K36" s="78"/>
      <c r="L36" s="79"/>
    </row>
    <row r="37" spans="1:12" s="5" customFormat="1" ht="30" customHeight="1">
      <c r="A37" s="119"/>
      <c r="B37" s="53" t="s">
        <v>72</v>
      </c>
      <c r="C37" s="124"/>
      <c r="D37" s="125"/>
      <c r="E37" s="142"/>
      <c r="F37" s="145"/>
      <c r="G37" s="30" t="s">
        <v>22</v>
      </c>
      <c r="H37" s="137"/>
      <c r="I37" s="138"/>
      <c r="J37" s="121"/>
      <c r="K37" s="122"/>
      <c r="L37" s="123"/>
    </row>
    <row r="38" spans="1:12" s="5" customFormat="1" ht="30" customHeight="1">
      <c r="A38" s="119"/>
      <c r="B38" s="88" t="s">
        <v>73</v>
      </c>
      <c r="C38" s="146" t="s">
        <v>153</v>
      </c>
      <c r="D38" s="147"/>
      <c r="E38" s="147"/>
      <c r="F38" s="147"/>
      <c r="G38" s="147"/>
      <c r="H38" s="147"/>
      <c r="I38" s="147"/>
      <c r="J38" s="147"/>
      <c r="K38" s="147"/>
      <c r="L38" s="148"/>
    </row>
    <row r="39" spans="1:12" s="5" customFormat="1" ht="30" customHeight="1">
      <c r="A39" s="119"/>
      <c r="B39" s="89"/>
      <c r="C39" s="149"/>
      <c r="D39" s="150"/>
      <c r="E39" s="150"/>
      <c r="F39" s="150"/>
      <c r="G39" s="150"/>
      <c r="H39" s="150"/>
      <c r="I39" s="150"/>
      <c r="J39" s="150"/>
      <c r="K39" s="150"/>
      <c r="L39" s="151"/>
    </row>
    <row r="40" spans="1:12" s="5" customFormat="1" ht="30" customHeight="1">
      <c r="A40" s="119"/>
      <c r="B40" s="54" t="s">
        <v>74</v>
      </c>
      <c r="C40" s="128">
        <v>6</v>
      </c>
      <c r="D40" s="129"/>
      <c r="E40" s="129"/>
      <c r="F40" s="129"/>
      <c r="G40" s="129"/>
      <c r="H40" s="129"/>
      <c r="I40" s="129"/>
      <c r="J40" s="129"/>
      <c r="K40" s="129"/>
      <c r="L40" s="130"/>
    </row>
    <row r="41" spans="1:12" s="7" customFormat="1" ht="30" customHeight="1">
      <c r="A41" s="119"/>
      <c r="B41" s="55" t="s">
        <v>75</v>
      </c>
      <c r="C41" s="176">
        <v>45995</v>
      </c>
      <c r="D41" s="83"/>
      <c r="E41" s="83"/>
      <c r="F41" s="83"/>
      <c r="G41" s="83"/>
      <c r="H41" s="83"/>
      <c r="I41" s="83"/>
      <c r="J41" s="83"/>
      <c r="K41" s="83"/>
      <c r="L41" s="84"/>
    </row>
    <row r="42" spans="1:12" s="7" customFormat="1" ht="45" customHeight="1">
      <c r="A42" s="120"/>
      <c r="B42" s="56" t="s">
        <v>76</v>
      </c>
      <c r="C42" s="152"/>
      <c r="D42" s="153"/>
      <c r="E42" s="153"/>
      <c r="F42" s="153"/>
      <c r="G42" s="153"/>
      <c r="H42" s="153"/>
      <c r="I42" s="153"/>
      <c r="J42" s="153"/>
      <c r="K42" s="153"/>
      <c r="L42" s="154"/>
    </row>
    <row r="43" spans="1:12" s="7" customFormat="1" ht="30" customHeight="1">
      <c r="A43" s="114" t="s">
        <v>77</v>
      </c>
      <c r="B43" s="57" t="s">
        <v>78</v>
      </c>
      <c r="C43" s="81" t="s">
        <v>154</v>
      </c>
      <c r="D43" s="83"/>
      <c r="E43" s="83"/>
      <c r="F43" s="83"/>
      <c r="G43" s="83"/>
      <c r="H43" s="83"/>
      <c r="I43" s="83"/>
      <c r="J43" s="83"/>
      <c r="K43" s="83"/>
      <c r="L43" s="84"/>
    </row>
    <row r="44" spans="1:12" s="7" customFormat="1" ht="30" customHeight="1">
      <c r="A44" s="115"/>
      <c r="B44" s="58" t="s">
        <v>79</v>
      </c>
      <c r="C44" s="90" t="s">
        <v>124</v>
      </c>
      <c r="D44" s="91"/>
      <c r="E44" s="91"/>
      <c r="F44" s="91"/>
      <c r="G44" s="91"/>
      <c r="H44" s="91"/>
      <c r="I44" s="91"/>
      <c r="J44" s="91"/>
      <c r="K44" s="91"/>
      <c r="L44" s="92"/>
    </row>
    <row r="45" spans="1:12" s="7" customFormat="1" ht="30" customHeight="1">
      <c r="A45" s="115"/>
      <c r="B45" s="58" t="s">
        <v>80</v>
      </c>
      <c r="C45" s="81" t="s">
        <v>118</v>
      </c>
      <c r="D45" s="83"/>
      <c r="E45" s="83"/>
      <c r="F45" s="83"/>
      <c r="G45" s="83"/>
      <c r="H45" s="83"/>
      <c r="I45" s="83"/>
      <c r="J45" s="83"/>
      <c r="K45" s="83"/>
      <c r="L45" s="84"/>
    </row>
    <row r="46" spans="1:12" s="7" customFormat="1" ht="30" customHeight="1">
      <c r="A46" s="115"/>
      <c r="B46" s="58" t="s">
        <v>81</v>
      </c>
      <c r="C46" s="81" t="s">
        <v>118</v>
      </c>
      <c r="D46" s="83"/>
      <c r="E46" s="83"/>
      <c r="F46" s="83"/>
      <c r="G46" s="83"/>
      <c r="H46" s="83"/>
      <c r="I46" s="83"/>
      <c r="J46" s="83"/>
      <c r="K46" s="83"/>
      <c r="L46" s="84"/>
    </row>
    <row r="47" spans="1:12" s="7" customFormat="1" ht="30" customHeight="1">
      <c r="A47" s="116"/>
      <c r="B47" s="59" t="s">
        <v>82</v>
      </c>
      <c r="C47" s="81" t="s">
        <v>125</v>
      </c>
      <c r="D47" s="83"/>
      <c r="E47" s="83"/>
      <c r="F47" s="83"/>
      <c r="G47" s="83"/>
      <c r="H47" s="83"/>
      <c r="I47" s="83"/>
      <c r="J47" s="83"/>
      <c r="K47" s="83"/>
      <c r="L47" s="84"/>
    </row>
    <row r="48" spans="1:12" s="7" customFormat="1" ht="30" customHeight="1">
      <c r="A48" s="116"/>
      <c r="B48" s="60" t="s">
        <v>83</v>
      </c>
      <c r="C48" s="81" t="s">
        <v>126</v>
      </c>
      <c r="D48" s="83"/>
      <c r="E48" s="83"/>
      <c r="F48" s="83"/>
      <c r="G48" s="83"/>
      <c r="H48" s="83"/>
      <c r="I48" s="83"/>
      <c r="J48" s="83"/>
      <c r="K48" s="83"/>
      <c r="L48" s="84"/>
    </row>
    <row r="49" spans="1:12" s="7" customFormat="1" ht="45" customHeight="1">
      <c r="A49" s="116"/>
      <c r="B49" s="61" t="s">
        <v>84</v>
      </c>
      <c r="C49" s="155" t="s">
        <v>127</v>
      </c>
      <c r="D49" s="156"/>
      <c r="E49" s="156"/>
      <c r="F49" s="156"/>
      <c r="G49" s="156"/>
      <c r="H49" s="156"/>
      <c r="I49" s="156"/>
      <c r="J49" s="156"/>
      <c r="K49" s="156"/>
      <c r="L49" s="157"/>
    </row>
    <row r="50" spans="1:12" s="7" customFormat="1" ht="30" customHeight="1">
      <c r="A50" s="116"/>
      <c r="B50" s="62" t="s">
        <v>85</v>
      </c>
      <c r="C50" s="142" t="s">
        <v>128</v>
      </c>
      <c r="D50" s="143"/>
      <c r="E50" s="143"/>
      <c r="F50" s="143"/>
      <c r="G50" s="143"/>
      <c r="H50" s="143"/>
      <c r="I50" s="143"/>
      <c r="J50" s="143"/>
      <c r="K50" s="143"/>
      <c r="L50" s="144"/>
    </row>
    <row r="51" spans="1:12" s="7" customFormat="1" ht="30" customHeight="1">
      <c r="A51" s="116"/>
      <c r="B51" s="63" t="s">
        <v>86</v>
      </c>
      <c r="C51" s="180" t="s">
        <v>129</v>
      </c>
      <c r="D51" s="181"/>
      <c r="E51" s="181"/>
      <c r="F51" s="181"/>
      <c r="G51" s="181"/>
      <c r="H51" s="181"/>
      <c r="I51" s="181"/>
      <c r="J51" s="181"/>
      <c r="K51" s="181"/>
      <c r="L51" s="182"/>
    </row>
    <row r="52" spans="1:12" s="7" customFormat="1" ht="30" customHeight="1">
      <c r="A52" s="116"/>
      <c r="B52" s="64" t="s">
        <v>87</v>
      </c>
      <c r="C52" s="139" t="s">
        <v>130</v>
      </c>
      <c r="D52" s="140"/>
      <c r="E52" s="140"/>
      <c r="F52" s="140"/>
      <c r="G52" s="140"/>
      <c r="H52" s="140"/>
      <c r="I52" s="140"/>
      <c r="J52" s="140"/>
      <c r="K52" s="140"/>
      <c r="L52" s="141"/>
    </row>
    <row r="53" spans="1:12" s="7" customFormat="1" ht="30" customHeight="1">
      <c r="A53" s="116"/>
      <c r="B53" s="61" t="s">
        <v>88</v>
      </c>
      <c r="C53" s="155" t="s">
        <v>155</v>
      </c>
      <c r="D53" s="156"/>
      <c r="E53" s="156"/>
      <c r="F53" s="156"/>
      <c r="G53" s="156"/>
      <c r="H53" s="156"/>
      <c r="I53" s="156"/>
      <c r="J53" s="156"/>
      <c r="K53" s="156"/>
      <c r="L53" s="157"/>
    </row>
    <row r="54" spans="1:12" s="7" customFormat="1" ht="45" customHeight="1">
      <c r="A54" s="117"/>
      <c r="B54" s="65" t="s">
        <v>76</v>
      </c>
      <c r="C54" s="105"/>
      <c r="D54" s="106"/>
      <c r="E54" s="106"/>
      <c r="F54" s="106"/>
      <c r="G54" s="106"/>
      <c r="H54" s="106"/>
      <c r="I54" s="106"/>
      <c r="J54" s="106"/>
      <c r="K54" s="106"/>
      <c r="L54" s="107"/>
    </row>
    <row r="55" spans="1:12" s="7" customFormat="1" ht="30" customHeight="1">
      <c r="A55" s="173" t="s">
        <v>89</v>
      </c>
      <c r="B55" s="66" t="s">
        <v>90</v>
      </c>
      <c r="C55" s="99" t="s">
        <v>165</v>
      </c>
      <c r="D55" s="100"/>
      <c r="E55" s="100"/>
      <c r="F55" s="100"/>
      <c r="G55" s="100"/>
      <c r="H55" s="100"/>
      <c r="I55" s="100"/>
      <c r="J55" s="100"/>
      <c r="K55" s="100"/>
      <c r="L55" s="101"/>
    </row>
    <row r="56" spans="1:12" s="7" customFormat="1" ht="30" customHeight="1">
      <c r="A56" s="174"/>
      <c r="B56" s="66" t="s">
        <v>78</v>
      </c>
      <c r="C56" s="81" t="s">
        <v>167</v>
      </c>
      <c r="D56" s="83"/>
      <c r="E56" s="83"/>
      <c r="F56" s="83"/>
      <c r="G56" s="83"/>
      <c r="H56" s="83"/>
      <c r="I56" s="83"/>
      <c r="J56" s="83"/>
      <c r="K56" s="83"/>
      <c r="L56" s="84"/>
    </row>
    <row r="57" spans="1:12" s="7" customFormat="1" ht="30" customHeight="1">
      <c r="A57" s="174"/>
      <c r="B57" s="67" t="s">
        <v>79</v>
      </c>
      <c r="C57" s="90"/>
      <c r="D57" s="91"/>
      <c r="E57" s="91"/>
      <c r="F57" s="91"/>
      <c r="G57" s="91"/>
      <c r="H57" s="91"/>
      <c r="I57" s="91"/>
      <c r="J57" s="91"/>
      <c r="K57" s="91"/>
      <c r="L57" s="92"/>
    </row>
    <row r="58" spans="1:12" s="7" customFormat="1" ht="30" customHeight="1">
      <c r="A58" s="174"/>
      <c r="B58" s="68" t="s">
        <v>80</v>
      </c>
      <c r="C58" s="81" t="s">
        <v>156</v>
      </c>
      <c r="D58" s="83"/>
      <c r="E58" s="83"/>
      <c r="F58" s="83"/>
      <c r="G58" s="83"/>
      <c r="H58" s="83"/>
      <c r="I58" s="83"/>
      <c r="J58" s="83"/>
      <c r="K58" s="83"/>
      <c r="L58" s="84"/>
    </row>
    <row r="59" spans="1:12" s="7" customFormat="1" ht="45" customHeight="1">
      <c r="A59" s="174"/>
      <c r="B59" s="69" t="s">
        <v>84</v>
      </c>
      <c r="C59" s="93" t="s">
        <v>157</v>
      </c>
      <c r="D59" s="94"/>
      <c r="E59" s="94"/>
      <c r="F59" s="94"/>
      <c r="G59" s="94"/>
      <c r="H59" s="94"/>
      <c r="I59" s="94"/>
      <c r="J59" s="94"/>
      <c r="K59" s="94"/>
      <c r="L59" s="95"/>
    </row>
    <row r="60" spans="1:12" s="7" customFormat="1" ht="30" customHeight="1">
      <c r="A60" s="174"/>
      <c r="B60" s="67" t="s">
        <v>91</v>
      </c>
      <c r="C60" s="99" t="s">
        <v>131</v>
      </c>
      <c r="D60" s="100"/>
      <c r="E60" s="100"/>
      <c r="F60" s="100"/>
      <c r="G60" s="100"/>
      <c r="H60" s="100"/>
      <c r="I60" s="100"/>
      <c r="J60" s="100"/>
      <c r="K60" s="100"/>
      <c r="L60" s="101"/>
    </row>
    <row r="61" spans="1:12" s="7" customFormat="1" ht="30" customHeight="1">
      <c r="A61" s="174"/>
      <c r="B61" s="67" t="s">
        <v>92</v>
      </c>
      <c r="C61" s="111" t="s">
        <v>166</v>
      </c>
      <c r="D61" s="112"/>
      <c r="E61" s="112"/>
      <c r="F61" s="112"/>
      <c r="G61" s="112"/>
      <c r="H61" s="112"/>
      <c r="I61" s="112"/>
      <c r="J61" s="112"/>
      <c r="K61" s="112"/>
      <c r="L61" s="113"/>
    </row>
    <row r="62" spans="1:12" s="7" customFormat="1" ht="30" customHeight="1">
      <c r="A62" s="174"/>
      <c r="B62" s="64" t="s">
        <v>87</v>
      </c>
      <c r="C62" s="108" t="s">
        <v>132</v>
      </c>
      <c r="D62" s="109"/>
      <c r="E62" s="109"/>
      <c r="F62" s="109"/>
      <c r="G62" s="109"/>
      <c r="H62" s="109"/>
      <c r="I62" s="109"/>
      <c r="J62" s="109"/>
      <c r="K62" s="109"/>
      <c r="L62" s="110"/>
    </row>
    <row r="63" spans="1:12" s="7" customFormat="1" ht="30" customHeight="1">
      <c r="A63" s="174"/>
      <c r="B63" s="69" t="s">
        <v>88</v>
      </c>
      <c r="C63" s="108" t="s">
        <v>158</v>
      </c>
      <c r="D63" s="109"/>
      <c r="E63" s="109"/>
      <c r="F63" s="109"/>
      <c r="G63" s="109"/>
      <c r="H63" s="109"/>
      <c r="I63" s="109"/>
      <c r="J63" s="109"/>
      <c r="K63" s="109"/>
      <c r="L63" s="110"/>
    </row>
    <row r="64" spans="1:12" s="7" customFormat="1" ht="30" customHeight="1">
      <c r="A64" s="174"/>
      <c r="B64" s="70" t="s">
        <v>93</v>
      </c>
      <c r="C64" s="102" t="s">
        <v>133</v>
      </c>
      <c r="D64" s="103"/>
      <c r="E64" s="103"/>
      <c r="F64" s="103"/>
      <c r="G64" s="103"/>
      <c r="H64" s="103"/>
      <c r="I64" s="103"/>
      <c r="J64" s="103"/>
      <c r="K64" s="103"/>
      <c r="L64" s="104"/>
    </row>
    <row r="65" spans="1:12" s="7" customFormat="1" ht="45" customHeight="1">
      <c r="A65" s="175"/>
      <c r="B65" s="67" t="s">
        <v>76</v>
      </c>
      <c r="C65" s="105" t="s">
        <v>159</v>
      </c>
      <c r="D65" s="106"/>
      <c r="E65" s="106"/>
      <c r="F65" s="106"/>
      <c r="G65" s="106"/>
      <c r="H65" s="106"/>
      <c r="I65" s="106"/>
      <c r="J65" s="106"/>
      <c r="K65" s="106"/>
      <c r="L65" s="107"/>
    </row>
    <row r="66" spans="1:12" s="8" customFormat="1" ht="30" customHeight="1">
      <c r="A66" s="86" t="s">
        <v>94</v>
      </c>
      <c r="B66" s="71" t="s">
        <v>95</v>
      </c>
      <c r="C66" s="96" t="s">
        <v>134</v>
      </c>
      <c r="D66" s="97"/>
      <c r="E66" s="97"/>
      <c r="F66" s="97"/>
      <c r="G66" s="97"/>
      <c r="H66" s="97"/>
      <c r="I66" s="97"/>
      <c r="J66" s="97"/>
      <c r="K66" s="97"/>
      <c r="L66" s="98"/>
    </row>
    <row r="67" spans="1:12" s="8" customFormat="1" ht="30" customHeight="1">
      <c r="A67" s="86"/>
      <c r="B67" s="72" t="s">
        <v>96</v>
      </c>
      <c r="C67" s="81" t="s">
        <v>135</v>
      </c>
      <c r="D67" s="83"/>
      <c r="E67" s="83"/>
      <c r="F67" s="83"/>
      <c r="G67" s="83"/>
      <c r="H67" s="83"/>
      <c r="I67" s="83"/>
      <c r="J67" s="83"/>
      <c r="K67" s="83"/>
      <c r="L67" s="84"/>
    </row>
    <row r="68" spans="1:12" s="8" customFormat="1" ht="30" customHeight="1">
      <c r="A68" s="86"/>
      <c r="B68" s="72" t="s">
        <v>97</v>
      </c>
      <c r="C68" s="81" t="s">
        <v>136</v>
      </c>
      <c r="D68" s="83"/>
      <c r="E68" s="83"/>
      <c r="F68" s="83"/>
      <c r="G68" s="83"/>
      <c r="H68" s="83"/>
      <c r="I68" s="83"/>
      <c r="J68" s="83"/>
      <c r="K68" s="83"/>
      <c r="L68" s="84"/>
    </row>
    <row r="69" spans="1:12" s="8" customFormat="1" ht="30" customHeight="1">
      <c r="A69" s="86"/>
      <c r="B69" s="72" t="s">
        <v>98</v>
      </c>
      <c r="C69" s="85" t="s">
        <v>137</v>
      </c>
      <c r="D69" s="83"/>
      <c r="E69" s="83"/>
      <c r="F69" s="83"/>
      <c r="G69" s="83"/>
      <c r="H69" s="83"/>
      <c r="I69" s="83"/>
      <c r="J69" s="83"/>
      <c r="K69" s="83"/>
      <c r="L69" s="84"/>
    </row>
    <row r="70" spans="1:12" s="8" customFormat="1" ht="30" customHeight="1">
      <c r="A70" s="87"/>
      <c r="B70" s="72" t="s">
        <v>99</v>
      </c>
      <c r="C70" s="81" t="s">
        <v>138</v>
      </c>
      <c r="D70" s="83"/>
      <c r="E70" s="83"/>
      <c r="F70" s="83"/>
      <c r="G70" s="83"/>
      <c r="H70" s="83"/>
      <c r="I70" s="83"/>
      <c r="J70" s="83"/>
      <c r="K70" s="83"/>
      <c r="L70" s="84"/>
    </row>
    <row r="71" spans="1:12" s="8" customFormat="1" ht="30" customHeight="1">
      <c r="A71" s="131" t="s">
        <v>100</v>
      </c>
      <c r="B71" s="73" t="s">
        <v>101</v>
      </c>
      <c r="C71" s="81" t="s">
        <v>139</v>
      </c>
      <c r="D71" s="83"/>
      <c r="E71" s="83"/>
      <c r="F71" s="83"/>
      <c r="G71" s="83"/>
      <c r="H71" s="83"/>
      <c r="I71" s="83"/>
      <c r="J71" s="83"/>
      <c r="K71" s="83"/>
      <c r="L71" s="84"/>
    </row>
    <row r="72" spans="1:12" s="8" customFormat="1" ht="30" customHeight="1">
      <c r="A72" s="132"/>
      <c r="B72" s="73" t="s">
        <v>102</v>
      </c>
      <c r="C72" s="134" t="s">
        <v>140</v>
      </c>
      <c r="D72" s="83"/>
      <c r="E72" s="83"/>
      <c r="F72" s="83"/>
      <c r="G72" s="83"/>
      <c r="H72" s="83"/>
      <c r="I72" s="83"/>
      <c r="J72" s="83"/>
      <c r="K72" s="83"/>
      <c r="L72" s="84"/>
    </row>
    <row r="73" spans="1:12" s="8" customFormat="1" ht="30" customHeight="1">
      <c r="A73" s="132"/>
      <c r="B73" s="73" t="s">
        <v>103</v>
      </c>
      <c r="C73" s="134" t="s">
        <v>141</v>
      </c>
      <c r="D73" s="83"/>
      <c r="E73" s="83"/>
      <c r="F73" s="83"/>
      <c r="G73" s="83"/>
      <c r="H73" s="83"/>
      <c r="I73" s="83"/>
      <c r="J73" s="83"/>
      <c r="K73" s="83"/>
      <c r="L73" s="84"/>
    </row>
    <row r="74" spans="1:12" s="8" customFormat="1" ht="30" customHeight="1">
      <c r="A74" s="132"/>
      <c r="B74" s="73" t="s">
        <v>104</v>
      </c>
      <c r="C74" s="81" t="s">
        <v>142</v>
      </c>
      <c r="D74" s="82"/>
      <c r="E74" s="81" t="s">
        <v>143</v>
      </c>
      <c r="F74" s="83"/>
      <c r="G74" s="82"/>
      <c r="H74" s="83" t="s">
        <v>144</v>
      </c>
      <c r="I74" s="83"/>
      <c r="J74" s="83"/>
      <c r="K74" s="83"/>
      <c r="L74" s="84"/>
    </row>
    <row r="75" spans="1:12" s="8" customFormat="1" ht="30" customHeight="1">
      <c r="A75" s="132"/>
      <c r="B75" s="74" t="s">
        <v>105</v>
      </c>
      <c r="C75" s="96" t="s">
        <v>145</v>
      </c>
      <c r="D75" s="97"/>
      <c r="E75" s="97"/>
      <c r="F75" s="97"/>
      <c r="G75" s="97"/>
      <c r="H75" s="97"/>
      <c r="I75" s="97"/>
      <c r="J75" s="97"/>
      <c r="K75" s="97"/>
      <c r="L75" s="98"/>
    </row>
    <row r="76" spans="1:12" s="8" customFormat="1" ht="30" customHeight="1">
      <c r="A76" s="132"/>
      <c r="B76" s="73" t="s">
        <v>106</v>
      </c>
      <c r="C76" s="128" t="s">
        <v>146</v>
      </c>
      <c r="D76" s="129"/>
      <c r="E76" s="129"/>
      <c r="F76" s="129"/>
      <c r="G76" s="129"/>
      <c r="H76" s="129"/>
      <c r="I76" s="129"/>
      <c r="J76" s="129"/>
      <c r="K76" s="129"/>
      <c r="L76" s="130"/>
    </row>
    <row r="77" spans="1:12" s="8" customFormat="1" ht="30" customHeight="1">
      <c r="A77" s="133"/>
      <c r="B77" s="73" t="s">
        <v>107</v>
      </c>
      <c r="C77" s="81" t="s">
        <v>147</v>
      </c>
      <c r="D77" s="83"/>
      <c r="E77" s="129"/>
      <c r="F77" s="129"/>
      <c r="G77" s="129"/>
      <c r="H77" s="129"/>
      <c r="I77" s="129"/>
      <c r="J77" s="129"/>
      <c r="K77" s="129"/>
      <c r="L77" s="130"/>
    </row>
    <row r="78" spans="1:12" s="8" customFormat="1" ht="30" customHeight="1">
      <c r="A78" s="158" t="s">
        <v>108</v>
      </c>
      <c r="B78" s="161" t="s">
        <v>109</v>
      </c>
      <c r="C78" s="163" t="s">
        <v>110</v>
      </c>
      <c r="D78" s="164"/>
      <c r="E78" s="163"/>
      <c r="F78" s="163" t="s">
        <v>111</v>
      </c>
      <c r="G78" s="163"/>
      <c r="H78" s="163" t="s">
        <v>112</v>
      </c>
      <c r="I78" s="163"/>
      <c r="J78" s="163"/>
      <c r="K78" s="163"/>
      <c r="L78" s="165"/>
    </row>
    <row r="79" spans="1:12" s="8" customFormat="1" ht="72" customHeight="1">
      <c r="A79" s="159"/>
      <c r="B79" s="162"/>
      <c r="C79" s="166" t="s">
        <v>148</v>
      </c>
      <c r="D79" s="82"/>
      <c r="E79" s="167"/>
      <c r="F79" s="168"/>
      <c r="G79" s="167"/>
      <c r="H79" s="167"/>
      <c r="I79" s="167"/>
      <c r="J79" s="167"/>
      <c r="K79" s="167"/>
      <c r="L79" s="169"/>
    </row>
    <row r="80" spans="1:12" s="8" customFormat="1" ht="30" customHeight="1" thickBot="1">
      <c r="A80" s="160"/>
      <c r="B80" s="75" t="s">
        <v>113</v>
      </c>
      <c r="C80" s="170" t="s">
        <v>149</v>
      </c>
      <c r="D80" s="171"/>
      <c r="E80" s="171"/>
      <c r="F80" s="171"/>
      <c r="G80" s="171"/>
      <c r="H80" s="171"/>
      <c r="I80" s="171"/>
      <c r="J80" s="171"/>
      <c r="K80" s="171"/>
      <c r="L80" s="172"/>
    </row>
    <row r="82" ht="18" customHeight="1"/>
  </sheetData>
  <mergeCells count="115">
    <mergeCell ref="E14:F14"/>
    <mergeCell ref="C11:L11"/>
    <mergeCell ref="A17:A29"/>
    <mergeCell ref="C17:D17"/>
    <mergeCell ref="G17:I17"/>
    <mergeCell ref="C18:D18"/>
    <mergeCell ref="G18:I18"/>
    <mergeCell ref="C19:D19"/>
    <mergeCell ref="G19:I19"/>
    <mergeCell ref="C20:D20"/>
    <mergeCell ref="G20:I20"/>
    <mergeCell ref="C1:L1"/>
    <mergeCell ref="C3:L3"/>
    <mergeCell ref="C4:L4"/>
    <mergeCell ref="C6:L6"/>
    <mergeCell ref="C7:L7"/>
    <mergeCell ref="A15:A16"/>
    <mergeCell ref="C15:D15"/>
    <mergeCell ref="G15:I15"/>
    <mergeCell ref="C16:D16"/>
    <mergeCell ref="G16:I16"/>
    <mergeCell ref="C12:L12"/>
    <mergeCell ref="A4:A14"/>
    <mergeCell ref="C9:L9"/>
    <mergeCell ref="C10:L10"/>
    <mergeCell ref="C5:L5"/>
    <mergeCell ref="C8:L8"/>
    <mergeCell ref="B13:B14"/>
    <mergeCell ref="G13:I13"/>
    <mergeCell ref="J13:L13"/>
    <mergeCell ref="G14:I14"/>
    <mergeCell ref="J14:L14"/>
    <mergeCell ref="C13:D13"/>
    <mergeCell ref="E13:F13"/>
    <mergeCell ref="C14:D14"/>
    <mergeCell ref="A55:A65"/>
    <mergeCell ref="C55:L55"/>
    <mergeCell ref="C58:L58"/>
    <mergeCell ref="C41:L41"/>
    <mergeCell ref="G31:I31"/>
    <mergeCell ref="C33:D33"/>
    <mergeCell ref="C31:D31"/>
    <mergeCell ref="E31:F31"/>
    <mergeCell ref="E34:F34"/>
    <mergeCell ref="H34:I34"/>
    <mergeCell ref="J31:L31"/>
    <mergeCell ref="C51:L51"/>
    <mergeCell ref="C63:L63"/>
    <mergeCell ref="C45:L45"/>
    <mergeCell ref="C46:L46"/>
    <mergeCell ref="C44:L44"/>
    <mergeCell ref="C48:L48"/>
    <mergeCell ref="C53:L53"/>
    <mergeCell ref="C40:L40"/>
    <mergeCell ref="E35:F35"/>
    <mergeCell ref="H35:I35"/>
    <mergeCell ref="E36:F36"/>
    <mergeCell ref="H36:I36"/>
    <mergeCell ref="A78:A80"/>
    <mergeCell ref="B78:B79"/>
    <mergeCell ref="C78:E78"/>
    <mergeCell ref="F78:G78"/>
    <mergeCell ref="H78:L78"/>
    <mergeCell ref="C79:E79"/>
    <mergeCell ref="F79:G79"/>
    <mergeCell ref="H79:L79"/>
    <mergeCell ref="C80:L80"/>
    <mergeCell ref="C75:L75"/>
    <mergeCell ref="C76:L76"/>
    <mergeCell ref="C77:L77"/>
    <mergeCell ref="A71:A77"/>
    <mergeCell ref="C71:L71"/>
    <mergeCell ref="C72:L72"/>
    <mergeCell ref="C73:L73"/>
    <mergeCell ref="C32:D32"/>
    <mergeCell ref="H32:I32"/>
    <mergeCell ref="H33:I33"/>
    <mergeCell ref="H37:I37"/>
    <mergeCell ref="C56:L56"/>
    <mergeCell ref="C52:L52"/>
    <mergeCell ref="C50:L50"/>
    <mergeCell ref="E32:F32"/>
    <mergeCell ref="E33:F33"/>
    <mergeCell ref="E37:F37"/>
    <mergeCell ref="C38:L39"/>
    <mergeCell ref="C42:L42"/>
    <mergeCell ref="C43:L43"/>
    <mergeCell ref="C47:L47"/>
    <mergeCell ref="C54:L54"/>
    <mergeCell ref="C49:L49"/>
    <mergeCell ref="H74:L74"/>
    <mergeCell ref="C74:D74"/>
    <mergeCell ref="E74:G74"/>
    <mergeCell ref="C67:L67"/>
    <mergeCell ref="C68:L68"/>
    <mergeCell ref="C69:L69"/>
    <mergeCell ref="A66:A70"/>
    <mergeCell ref="B38:B39"/>
    <mergeCell ref="C57:L57"/>
    <mergeCell ref="C59:L59"/>
    <mergeCell ref="C66:L66"/>
    <mergeCell ref="C60:L60"/>
    <mergeCell ref="C64:L64"/>
    <mergeCell ref="C65:L65"/>
    <mergeCell ref="C62:L62"/>
    <mergeCell ref="C61:L61"/>
    <mergeCell ref="C70:L70"/>
    <mergeCell ref="A43:A54"/>
    <mergeCell ref="A30:A42"/>
    <mergeCell ref="J37:L37"/>
    <mergeCell ref="C34:D34"/>
    <mergeCell ref="C37:D37"/>
    <mergeCell ref="C30:D30"/>
    <mergeCell ref="E30:F30"/>
    <mergeCell ref="H30:I30"/>
  </mergeCells>
  <phoneticPr fontId="2"/>
  <hyperlinks>
    <hyperlink ref="C44" r:id="rId1" xr:uid="{CEF6B174-A154-4842-AB23-381C04AD75CA}"/>
    <hyperlink ref="C69" r:id="rId2" xr:uid="{8B2A4E8B-BC89-CE4D-AA21-1AAC999D881C}"/>
  </hyperlinks>
  <printOptions horizontalCentered="1"/>
  <pageMargins left="0.23622047244094491" right="0.23622047244094491" top="0.39370078740157483" bottom="0.35433070866141736" header="0.31496062992125984" footer="0.31496062992125984"/>
  <pageSetup paperSize="8" scale="48" orientation="portrait" r:id="rId3"/>
  <headerFooter>
    <oddHeader>&amp;L&amp;D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C77BF63DDBEFC43A7A6D38970A1D126" ma:contentTypeVersion="14" ma:contentTypeDescription="新しいドキュメントを作成します。" ma:contentTypeScope="" ma:versionID="95cb6e909d76242c6df8169440a9b409">
  <xsd:schema xmlns:xsd="http://www.w3.org/2001/XMLSchema" xmlns:xs="http://www.w3.org/2001/XMLSchema" xmlns:p="http://schemas.microsoft.com/office/2006/metadata/properties" xmlns:ns2="e02ecce4-48d6-4749-98f5-e3f57e342f1f" xmlns:ns3="3dcfb876-85bb-4db6-b2a6-e36e440bca21" xmlns:ns4="31886854-4a31-49e1-8b1e-851adae6872e" targetNamespace="http://schemas.microsoft.com/office/2006/metadata/properties" ma:root="true" ma:fieldsID="77c92c5f7e73c4327970f6af640035ff" ns2:_="" ns3:_="" ns4:_="">
    <xsd:import namespace="e02ecce4-48d6-4749-98f5-e3f57e342f1f"/>
    <xsd:import namespace="3dcfb876-85bb-4db6-b2a6-e36e440bca21"/>
    <xsd:import namespace="31886854-4a31-49e1-8b1e-851adae6872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4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2ecce4-48d6-4749-98f5-e3f57e342f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cfb876-85bb-4db6-b2a6-e36e440bca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08c8fdf5-0e4d-4d1b-afea-4d142c4803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86854-4a31-49e1-8b1e-851adae6872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A1E916B-E767-42C5-80BE-3E2EDACDE75F}" ma:internalName="TaxCatchAll" ma:showField="CatchAllData" ma:web="{e02ecce4-48d6-4749-98f5-e3f57e342f1f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1886854-4a31-49e1-8b1e-851adae6872e" xsi:nil="true"/>
    <lcf76f155ced4ddcb4097134ff3c332f xmlns="3dcfb876-85bb-4db6-b2a6-e36e440bca2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F1B04A3-3269-467B-87D4-0547EA2554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2ecce4-48d6-4749-98f5-e3f57e342f1f"/>
    <ds:schemaRef ds:uri="3dcfb876-85bb-4db6-b2a6-e36e440bca21"/>
    <ds:schemaRef ds:uri="31886854-4a31-49e1-8b1e-851adae687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42E81F-CE51-4971-973B-0D5942446C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CBC0F1-1D6B-41E4-8B4C-447A92CE00D0}">
  <ds:schemaRefs>
    <ds:schemaRef ds:uri="http://schemas.microsoft.com/office/2006/documentManagement/types"/>
    <ds:schemaRef ds:uri="http://purl.org/dc/elements/1.1/"/>
    <ds:schemaRef ds:uri="e02ecce4-48d6-4749-98f5-e3f57e342f1f"/>
    <ds:schemaRef ds:uri="3dcfb876-85bb-4db6-b2a6-e36e440bca21"/>
    <ds:schemaRef ds:uri="http://schemas.microsoft.com/office/infopath/2007/PartnerControls"/>
    <ds:schemaRef ds:uri="http://schemas.openxmlformats.org/package/2006/metadata/core-properties"/>
    <ds:schemaRef ds:uri="31886854-4a31-49e1-8b1e-851adae6872e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2025 Fall</vt:lpstr>
      <vt:lpstr>'2025 Fall'!Print_Area</vt:lpstr>
      <vt:lpstr>'2025 Fall'!Print_Titles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nagoya4535</dc:creator>
  <cp:keywords/>
  <dc:description/>
  <cp:lastModifiedBy>user</cp:lastModifiedBy>
  <cp:revision/>
  <dcterms:created xsi:type="dcterms:W3CDTF">2021-03-04T06:45:49Z</dcterms:created>
  <dcterms:modified xsi:type="dcterms:W3CDTF">2025-05-12T07:52:34Z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0x010100EC77BF63DDBEFC43A7A6D38970A1D126</vt:lpwstr>
  </property>
  <property fmtid="{D5CDD505-2E9C-101B-9397-08002B2CF9AE}" pid="3" name="MediaServiceImageTags">
    <vt:lpwstr/>
  </property>
</Properties>
</file>